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.xml" ContentType="application/vnd.openxmlformats-officedocument.spreadsheetml.worksheet+xml"/>
  <Override PartName="/xl/worksheets/sheet18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9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X:\Center for Policy Analysis\Projects and Publications\Race and Eth in HE\Microsite\Microsite Content\Content for RTI 1.24.19\"/>
    </mc:Choice>
  </mc:AlternateContent>
  <bookViews>
    <workbookView xWindow="56400" yWindow="3825" windowWidth="35835" windowHeight="21975" tabRatio="792"/>
  </bookViews>
  <sheets>
    <sheet name="F7.1" sheetId="1" r:id="rId1"/>
    <sheet name="F7.2" sheetId="2" r:id="rId2"/>
    <sheet name="F7.3" sheetId="3" r:id="rId3"/>
    <sheet name="F7.4" sheetId="4" r:id="rId4"/>
    <sheet name="T7.1" sheetId="5" r:id="rId5"/>
    <sheet name="F7.5" sheetId="6" r:id="rId6"/>
    <sheet name="T7.2" sheetId="7" r:id="rId7"/>
    <sheet name="T7.3" sheetId="8" r:id="rId8"/>
    <sheet name="T7.4" sheetId="9" r:id="rId9"/>
    <sheet name="T7.5" sheetId="10" r:id="rId10"/>
    <sheet name="T7.6" sheetId="11" r:id="rId11"/>
    <sheet name="T7.7" sheetId="12" r:id="rId12"/>
    <sheet name="T7.8" sheetId="13" r:id="rId13"/>
    <sheet name="T7.9" sheetId="14" r:id="rId14"/>
    <sheet name="T7.10" sheetId="15" r:id="rId15"/>
    <sheet name="T7.11" sheetId="16" r:id="rId16"/>
    <sheet name="T7.12" sheetId="17" r:id="rId17"/>
    <sheet name="T7.13" sheetId="18" r:id="rId18"/>
    <sheet name="T7.14" sheetId="19" r:id="rId19"/>
    <sheet name="T7.15" sheetId="20" r:id="rId20"/>
    <sheet name="T7.16" sheetId="21" r:id="rId21"/>
  </sheets>
  <calcPr calcId="162913" concurrentCalc="0"/>
  <customWorkbookViews>
    <customWorkbookView name="Sandy Baum - Personal View" guid="{2ADF07D0-ADD4-CC4B-AF2B-D1A56BA562CE}" mergeInterval="0" personalView="1" xWindow="124" yWindow="152" windowWidth="972" windowHeight="575" activeSheetId="7"/>
    <customWorkbookView name="Schaap, Ben - Personal View" guid="{5E28F3BF-7430-4470-9F5B-FE15187262DB}" mergeInterval="0" personalView="1" maximized="1" xWindow="-8" yWindow="-8" windowWidth="1696" windowHeight="1026" activeSheetId="5" showComments="commIndAndComment"/>
    <customWorkbookView name="Turk, Jonathan M. - Personal View" guid="{A21E569C-83E4-471E-9881-F4C0C0C3914D}" mergeInterval="0" personalView="1" maximized="1" xWindow="1912" yWindow="-8" windowWidth="1936" windowHeight="1056" activeSheetId="21" showComments="commIndAndComment"/>
    <customWorkbookView name="Taylor, Morgan - Personal View" guid="{93EFD577-EF0F-4EA2-889D-033C9668C3AB}" mergeInterval="0" personalView="1" xWindow="1933" yWindow="13" windowWidth="1871" windowHeight="1008" tabRatio="680" activeSheetId="9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8" l="1"/>
  <c r="B11" i="18"/>
  <c r="B20" i="18"/>
  <c r="B29" i="18"/>
  <c r="B27" i="18"/>
  <c r="B26" i="18"/>
  <c r="B25" i="18"/>
  <c r="B23" i="18"/>
  <c r="B18" i="18"/>
  <c r="B17" i="18"/>
  <c r="B16" i="18"/>
  <c r="B14" i="18"/>
  <c r="B9" i="18"/>
  <c r="B8" i="18"/>
  <c r="B7" i="18"/>
  <c r="B5" i="18"/>
</calcChain>
</file>

<file path=xl/sharedStrings.xml><?xml version="1.0" encoding="utf-8"?>
<sst xmlns="http://schemas.openxmlformats.org/spreadsheetml/2006/main" count="858" uniqueCount="214">
  <si>
    <t>Asian</t>
  </si>
  <si>
    <t>White</t>
  </si>
  <si>
    <t>More than one race</t>
  </si>
  <si>
    <t>American Indian or Alaska Native</t>
  </si>
  <si>
    <t>‡</t>
  </si>
  <si>
    <t>For-Profit</t>
  </si>
  <si>
    <t>$19,300 or more</t>
  </si>
  <si>
    <t xml:space="preserve"> </t>
  </si>
  <si>
    <t>All Undergraduate Students</t>
  </si>
  <si>
    <t>Black</t>
  </si>
  <si>
    <t>Hispanic</t>
  </si>
  <si>
    <t>Public Four-Year</t>
  </si>
  <si>
    <t>Public Two-Year</t>
  </si>
  <si>
    <t>Federal</t>
  </si>
  <si>
    <t>State</t>
  </si>
  <si>
    <t>Institutional</t>
  </si>
  <si>
    <t>Employer</t>
  </si>
  <si>
    <t>Private</t>
  </si>
  <si>
    <t>Total Grants</t>
  </si>
  <si>
    <t>Distribution of Grant Aid by Source</t>
  </si>
  <si>
    <t>Direct Subsidized Loans</t>
  </si>
  <si>
    <t>Direct Unsubsidized Loans</t>
  </si>
  <si>
    <t>Subsidized and Unsubsidized Combined</t>
  </si>
  <si>
    <t>Dependent Students</t>
  </si>
  <si>
    <t>Independent Students</t>
  </si>
  <si>
    <t>PLUS</t>
  </si>
  <si>
    <t>Student Loans</t>
  </si>
  <si>
    <t>Parent Loans</t>
  </si>
  <si>
    <t>Total Loans</t>
  </si>
  <si>
    <t>% Who Borrowed</t>
  </si>
  <si>
    <t xml:space="preserve">For-Profit </t>
  </si>
  <si>
    <t xml:space="preserve">Asian </t>
  </si>
  <si>
    <t xml:space="preserve">Black </t>
  </si>
  <si>
    <t xml:space="preserve">Hispanic </t>
  </si>
  <si>
    <t xml:space="preserve">White  </t>
  </si>
  <si>
    <t>Private Nonprofit Four-Year</t>
  </si>
  <si>
    <t xml:space="preserve">Black  </t>
  </si>
  <si>
    <t>Native Hawaiian or other Pacific Islander</t>
  </si>
  <si>
    <t>International students</t>
  </si>
  <si>
    <t>% Full Time Completed FAFSA</t>
  </si>
  <si>
    <t>% Dependent Completed FAFSA</t>
  </si>
  <si>
    <t xml:space="preserve">  </t>
  </si>
  <si>
    <t>Grants, No Loans</t>
  </si>
  <si>
    <t>Loans, No Grants</t>
  </si>
  <si>
    <t>% Completed FAFSA</t>
  </si>
  <si>
    <t>% Independent Completed FAFSA</t>
  </si>
  <si>
    <t>Share Receiving Grants </t>
  </si>
  <si>
    <t>Source: U.S. Department of Education, National Postsecondary Student Aid Study, 2016</t>
  </si>
  <si>
    <t xml:space="preserve">Note: </t>
  </si>
  <si>
    <t>Note:</t>
  </si>
  <si>
    <t xml:space="preserve">Public Four-Year </t>
  </si>
  <si>
    <t>All racial and ethnic groups</t>
  </si>
  <si>
    <t>No Aid</t>
  </si>
  <si>
    <t>Grants and Loans</t>
  </si>
  <si>
    <t>Federal Work-Study or Other Only</t>
  </si>
  <si>
    <t>Any Aid</t>
  </si>
  <si>
    <t>Veterans/DOD</t>
  </si>
  <si>
    <t>% Independent</t>
  </si>
  <si>
    <t>Private Loans</t>
  </si>
  <si>
    <t>Direct PLUS Loans to Parents</t>
  </si>
  <si>
    <t>Total Loans (Excluding Parent PLUS Loans)</t>
  </si>
  <si>
    <t>Total loans (Including Parent PLUS Loans)</t>
  </si>
  <si>
    <t>Total Loans (with PLUS)</t>
  </si>
  <si>
    <t>Total Loans (without PLUS)</t>
  </si>
  <si>
    <t>Share of Total</t>
  </si>
  <si>
    <t xml:space="preserve">‡ Estimate suppressed. Reporting standards not met. </t>
  </si>
  <si>
    <t>$1 to $2,799</t>
  </si>
  <si>
    <t>$2,800 to $7,999</t>
  </si>
  <si>
    <t>$8,000 to $19,299</t>
  </si>
  <si>
    <t>Expected family contribution estimated by NCES for non-FAFSA filers.</t>
  </si>
  <si>
    <t xml:space="preserve">State Grants </t>
  </si>
  <si>
    <t xml:space="preserve">Institutional Grants </t>
  </si>
  <si>
    <t xml:space="preserve">Employer Aid </t>
  </si>
  <si>
    <t>Private Source Grants</t>
  </si>
  <si>
    <t>8.3%!</t>
  </si>
  <si>
    <t>1.3%!!</t>
  </si>
  <si>
    <t>18.7%!!</t>
  </si>
  <si>
    <t>41.2%!</t>
  </si>
  <si>
    <t>0.8%!!</t>
  </si>
  <si>
    <t>22.0%!</t>
  </si>
  <si>
    <t>0.6%!!</t>
  </si>
  <si>
    <t>5.2%!</t>
  </si>
  <si>
    <t>17.6%!!</t>
  </si>
  <si>
    <t>0.0%!</t>
  </si>
  <si>
    <t>41.1%!</t>
  </si>
  <si>
    <t>2.2%!</t>
  </si>
  <si>
    <t>12.8%!</t>
  </si>
  <si>
    <t>0.1%!!</t>
  </si>
  <si>
    <t>4.3%!</t>
  </si>
  <si>
    <t>2.8%!</t>
  </si>
  <si>
    <t>0.0%!!</t>
  </si>
  <si>
    <t>0.7%!</t>
  </si>
  <si>
    <t>0.9%!!</t>
  </si>
  <si>
    <t>0.6%!</t>
  </si>
  <si>
    <t>1.6%!</t>
  </si>
  <si>
    <t>1.4%!</t>
  </si>
  <si>
    <t>5.9%!</t>
  </si>
  <si>
    <t>3.0%!</t>
  </si>
  <si>
    <t>1.1%!</t>
  </si>
  <si>
    <t>7.5%!!</t>
  </si>
  <si>
    <t>1.2%!</t>
  </si>
  <si>
    <t>1.4%!!</t>
  </si>
  <si>
    <t>2.5%!</t>
  </si>
  <si>
    <t>2.1%!!</t>
  </si>
  <si>
    <t>3.8%!!</t>
  </si>
  <si>
    <t>6.2%!!</t>
  </si>
  <si>
    <t>3.1%!</t>
  </si>
  <si>
    <t>6.3%!</t>
  </si>
  <si>
    <t>6.8%!</t>
  </si>
  <si>
    <t>2.8%!!</t>
  </si>
  <si>
    <t>11.4%!</t>
  </si>
  <si>
    <t>2.6%!!</t>
  </si>
  <si>
    <t>3.6%!</t>
  </si>
  <si>
    <t>1.8%!!</t>
  </si>
  <si>
    <t>8.6%!!</t>
  </si>
  <si>
    <t>7.2%!!</t>
  </si>
  <si>
    <t>3.4%!</t>
  </si>
  <si>
    <t>14.2%!</t>
  </si>
  <si>
    <t>Perkins Loans</t>
  </si>
  <si>
    <t>$1,530!</t>
  </si>
  <si>
    <t>$435!!</t>
  </si>
  <si>
    <t>$1,965!</t>
  </si>
  <si>
    <t>$1,669!</t>
  </si>
  <si>
    <t>$146!!</t>
  </si>
  <si>
    <t>$1,522!</t>
  </si>
  <si>
    <t>$277!!</t>
  </si>
  <si>
    <t>$1,929!</t>
  </si>
  <si>
    <t>$1,578!</t>
  </si>
  <si>
    <t>$1,147!!</t>
  </si>
  <si>
    <t>$2,725!</t>
  </si>
  <si>
    <t>$2,776!</t>
  </si>
  <si>
    <t>$427!!</t>
  </si>
  <si>
    <t>$853!</t>
  </si>
  <si>
    <t>$623!!</t>
  </si>
  <si>
    <t>$1,476!</t>
  </si>
  <si>
    <t>$6,426!</t>
  </si>
  <si>
    <t>$2,924!!</t>
  </si>
  <si>
    <t>$3,502!</t>
  </si>
  <si>
    <t>! Interpret with caution. Ratio of standard error to estimate is &gt;30% but &lt;50%.</t>
  </si>
  <si>
    <t>!! Interpret with caution. Ratio of standard error is &gt; 50%.</t>
  </si>
  <si>
    <t>0.3%!!</t>
  </si>
  <si>
    <t>1.5%!</t>
  </si>
  <si>
    <t>7.9%!</t>
  </si>
  <si>
    <t>$11,433!</t>
  </si>
  <si>
    <t>$9,500!</t>
  </si>
  <si>
    <t>$8,692!</t>
  </si>
  <si>
    <t>$20,445!</t>
  </si>
  <si>
    <t>$20,292!</t>
  </si>
  <si>
    <t>$26,682!</t>
  </si>
  <si>
    <t xml:space="preserve">American Indian or Alaska Native </t>
  </si>
  <si>
    <t xml:space="preserve">Native Hawaiian or other Pacific Islander </t>
  </si>
  <si>
    <t xml:space="preserve">White </t>
  </si>
  <si>
    <t xml:space="preserve">More than one race </t>
  </si>
  <si>
    <t xml:space="preserve">International students </t>
  </si>
  <si>
    <t>$1,027!</t>
  </si>
  <si>
    <t>$22,000!!</t>
  </si>
  <si>
    <t>All Institutions</t>
  </si>
  <si>
    <t>Average Grant Aid per Student </t>
  </si>
  <si>
    <t xml:space="preserve">Notes: </t>
  </si>
  <si>
    <t>Notes:</t>
  </si>
  <si>
    <t>% Borrowing</t>
  </si>
  <si>
    <t>Average Amount Borrowed per Student</t>
  </si>
  <si>
    <t xml:space="preserve">‡ </t>
  </si>
  <si>
    <t>More than on race</t>
  </si>
  <si>
    <t>American Indian or Alaksa Native</t>
  </si>
  <si>
    <t>$27,039!</t>
  </si>
  <si>
    <t>$22,250!!</t>
  </si>
  <si>
    <t>$25,943!</t>
  </si>
  <si>
    <t>15.9%!</t>
  </si>
  <si>
    <t>14.0%!</t>
  </si>
  <si>
    <t>Income Quartile 1</t>
  </si>
  <si>
    <t>Income Quartile 2</t>
  </si>
  <si>
    <t>Income Quartile 3</t>
  </si>
  <si>
    <t>Income Quartile 4</t>
  </si>
  <si>
    <t>All Income Quartiles</t>
  </si>
  <si>
    <t xml:space="preserve">All racial and ethnic groups </t>
  </si>
  <si>
    <t>% Completed at Public Two-Year Institution</t>
  </si>
  <si>
    <t>% Completed at For-Profit Institution</t>
  </si>
  <si>
    <t>11.7%!</t>
  </si>
  <si>
    <t>25.2%!</t>
  </si>
  <si>
    <t>14.5%!</t>
  </si>
  <si>
    <t>13.9%!</t>
  </si>
  <si>
    <t xml:space="preserve">Sample sizes permit comparisons across groups only within the lower two income quartiles. </t>
  </si>
  <si>
    <t>% Completing at Public Four-Year</t>
  </si>
  <si>
    <t>% Completing at Private Nonprofit Four-Year</t>
  </si>
  <si>
    <t>% Completing at For-Profit</t>
  </si>
  <si>
    <t>Institutions were categorized into sectors based upon control of the institution and the length of the predominant award granted.</t>
  </si>
  <si>
    <t>Average Amount Borrowed per Borrower</t>
  </si>
  <si>
    <t>Median Amount Borrowed per Borrower</t>
  </si>
  <si>
    <t>Federal Grants (Excludes Veterans and Department of Defense)</t>
  </si>
  <si>
    <t>Federal Veterans Benefits and Department of Defense</t>
  </si>
  <si>
    <t>Total Loans per Student without PLUS</t>
  </si>
  <si>
    <t>Total Loans per Student with PLUS</t>
  </si>
  <si>
    <t>Table 7.16. Total Borrowing upon Completion of a Bachelor's Degree for Dependent Students in the Second Income Quartile, by Sector and Race and Ethnicity: 2015–16</t>
  </si>
  <si>
    <r>
      <t>Figure 7.1. FAFSA Completion Rates, by Race and Ethnicity: 2015</t>
    </r>
    <r>
      <rPr>
        <sz val="11"/>
        <color theme="1"/>
        <rFont val="Calibri"/>
        <family val="2"/>
      </rPr>
      <t>–</t>
    </r>
    <r>
      <rPr>
        <sz val="11"/>
        <color theme="1"/>
        <rFont val="Calibri"/>
        <family val="2"/>
        <scheme val="minor"/>
      </rPr>
      <t>16</t>
    </r>
  </si>
  <si>
    <t>Figure 7.2. FAFSA Completion Rates of Dependent Students, by Family Income and Race and Ethnicity: 2015–16</t>
  </si>
  <si>
    <t>Figure 7.3. FAFSA Completion Rates, by Sector and Race and Ethnicity: 2015–16</t>
  </si>
  <si>
    <t>Figure 7.4. Expected Family Contribution, by Race and Ethnicity: 2015–16</t>
  </si>
  <si>
    <t>Table 7.1. Types of Financial Aid for All Full-Time Undergraduates and Full-Time Undergraduates at Public Four-Year Institutions, by Race and Ethnicity: 2015–16</t>
  </si>
  <si>
    <t>Figure 7.5. Share of Students Receiving Grant Aid, by Sector and Race and Ethnicity: 2015–16</t>
  </si>
  <si>
    <t>Table 7.2. Grant Aid per Student by Source: Full-Time Undergraduate Students, by Race and Ethnicity: 2015–16</t>
  </si>
  <si>
    <t>Table 7.3. Share of Grant Aid for Full-Time Dependent Undergraduate Students, by Source, Income, and Race and Ethnicity: 2015–16</t>
  </si>
  <si>
    <t>Table 7.4. Types of Loans: Undergraduate Students, by Race and Ethnicity: 2015–16</t>
  </si>
  <si>
    <t>Table 7.5. Total Loans per Student, by Race and Ethnicity: 2015–16</t>
  </si>
  <si>
    <t>Table 7.6. Total Annual Borrowing, by Dependency Status and Race and Ethnicity: 2015–16</t>
  </si>
  <si>
    <t>Table 7.7. Average Annual Borrowing for Dependent Undergraduate Students, by Family Income and Race and Ethnicity: 2015–16</t>
  </si>
  <si>
    <t>Table 7.8. Total Borrowing: Associate Degree Recipients, by Race and Ethnicity: 2015–16</t>
  </si>
  <si>
    <t>Table 7.9. Total Borrowing: Associate Degree Recipients, by Sector and Race and Ethnicity: 2015–16</t>
  </si>
  <si>
    <t>Table 7.10. Total Borrowing per Borrower and per Student: Associate Degree Recipients, by Dependency Status and Race and Ethnicity: 2015–16</t>
  </si>
  <si>
    <t>Table 7.11. Total Borrowing: Associate Degree Recipients, by Family Income and Race and Ethnicity: 2015–16</t>
  </si>
  <si>
    <t xml:space="preserve">Table 7.12. Total Borrowing: Bachelor’s Degree Recipients, by Race and Ethnicity: 2015–16 </t>
  </si>
  <si>
    <t>Table 7.13. Total Borrowing upon Completion of a Bachelor's Degree, by Sector and Race and Ethnicity: 2015–16</t>
  </si>
  <si>
    <t>Table 7.14. Total Borrowing: Bachelor’s Degree Recipients, by Dependency Status and Race and Ethnicity: 2015–16</t>
  </si>
  <si>
    <t>Table 7.15. Total Borrowing: Bachelor’s Degree Recipients, by Income and Race and Ethnicity: 2015–16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</si>
</sst>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164" formatCode="0.0%"/>
    <numFmt numFmtId="165" formatCode="&quot;$&quot;#,##0"/>
    <numFmt numFmtId="166" formatCode="0.0"/>
  </numFmts>
  <fonts count="3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indexed="64"/>
      </bottom>
      <diagonal/>
    </border>
  </borders>
  <cellStyleXfs count="44">
    <xf numFmtId="0" fontId="0" fillId="0" borderId="0"/>
    <xf numFmtId="9" fontId="1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12" applyNumberFormat="0" applyAlignment="0" applyProtection="0"/>
    <xf numFmtId="0" fontId="31" fillId="6" borderId="13" applyNumberFormat="0" applyAlignment="0" applyProtection="0"/>
    <xf numFmtId="0" fontId="32" fillId="6" borderId="12" applyNumberFormat="0" applyAlignment="0" applyProtection="0"/>
    <xf numFmtId="0" fontId="33" fillId="0" borderId="14" applyNumberFormat="0" applyFill="0" applyAlignment="0" applyProtection="0"/>
    <xf numFmtId="0" fontId="34" fillId="7" borderId="15" applyNumberFormat="0" applyAlignment="0" applyProtection="0"/>
    <xf numFmtId="0" fontId="1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1" fillId="0" borderId="17" applyNumberFormat="0" applyFill="0" applyAlignment="0" applyProtection="0"/>
    <xf numFmtId="0" fontId="36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5" fillId="0" borderId="0"/>
    <xf numFmtId="0" fontId="5" fillId="8" borderId="16" applyNumberFormat="0" applyFont="0" applyAlignment="0" applyProtection="0"/>
  </cellStyleXfs>
  <cellXfs count="291">
    <xf numFmtId="0" fontId="0" fillId="0" borderId="0" xfId="0"/>
    <xf numFmtId="0" fontId="13" fillId="0" borderId="0" xfId="0" applyFont="1"/>
    <xf numFmtId="0" fontId="13" fillId="0" borderId="0" xfId="0" applyFont="1" applyFill="1"/>
    <xf numFmtId="0" fontId="10" fillId="0" borderId="0" xfId="0" applyFont="1"/>
    <xf numFmtId="164" fontId="10" fillId="0" borderId="0" xfId="0" applyNumberFormat="1" applyFont="1"/>
    <xf numFmtId="0" fontId="10" fillId="0" borderId="0" xfId="0" applyFont="1" applyAlignment="1">
      <alignment vertical="center"/>
    </xf>
    <xf numFmtId="9" fontId="10" fillId="0" borderId="0" xfId="0" applyNumberFormat="1" applyFont="1"/>
    <xf numFmtId="16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0" fillId="0" borderId="0" xfId="0" applyFont="1" applyBorder="1"/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166" fontId="10" fillId="0" borderId="0" xfId="0" applyNumberFormat="1" applyFont="1" applyBorder="1" applyAlignment="1">
      <alignment horizontal="right" wrapText="1"/>
    </xf>
    <xf numFmtId="6" fontId="13" fillId="0" borderId="0" xfId="0" applyNumberFormat="1" applyFont="1" applyBorder="1" applyAlignment="1">
      <alignment horizontal="right" vertical="center" wrapText="1"/>
    </xf>
    <xf numFmtId="6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0" fillId="0" borderId="0" xfId="0" applyFont="1" applyFill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Fill="1" applyBorder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4" fillId="0" borderId="0" xfId="0" applyFont="1"/>
    <xf numFmtId="0" fontId="10" fillId="0" borderId="0" xfId="0" applyFont="1" applyBorder="1" applyAlignment="1">
      <alignment horizontal="left" vertical="top"/>
    </xf>
    <xf numFmtId="165" fontId="10" fillId="0" borderId="0" xfId="0" applyNumberFormat="1" applyFont="1" applyBorder="1" applyAlignment="1">
      <alignment horizontal="right" wrapText="1"/>
    </xf>
    <xf numFmtId="164" fontId="10" fillId="0" borderId="0" xfId="0" applyNumberFormat="1" applyFont="1" applyBorder="1" applyAlignment="1">
      <alignment horizontal="right" wrapText="1"/>
    </xf>
    <xf numFmtId="0" fontId="10" fillId="0" borderId="0" xfId="0" applyFont="1" applyAlignment="1">
      <alignment horizontal="left" vertical="center"/>
    </xf>
    <xf numFmtId="1" fontId="10" fillId="0" borderId="0" xfId="0" applyNumberFormat="1" applyFont="1" applyAlignment="1">
      <alignment horizontal="right" wrapText="1"/>
    </xf>
    <xf numFmtId="0" fontId="10" fillId="0" borderId="0" xfId="0" applyFont="1" applyBorder="1" applyAlignment="1">
      <alignment horizontal="left" indent="2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/>
    <xf numFmtId="6" fontId="10" fillId="0" borderId="0" xfId="0" applyNumberFormat="1" applyFont="1"/>
    <xf numFmtId="0" fontId="13" fillId="0" borderId="0" xfId="0" applyFont="1" applyFill="1" applyBorder="1" applyAlignment="1"/>
    <xf numFmtId="0" fontId="10" fillId="0" borderId="2" xfId="0" applyFont="1" applyBorder="1" applyAlignment="1">
      <alignment horizontal="right"/>
    </xf>
    <xf numFmtId="0" fontId="13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/>
    </xf>
    <xf numFmtId="164" fontId="10" fillId="0" borderId="0" xfId="0" applyNumberFormat="1" applyFont="1" applyBorder="1"/>
    <xf numFmtId="0" fontId="10" fillId="0" borderId="0" xfId="0" applyFont="1" applyBorder="1" applyAlignment="1">
      <alignment horizontal="left"/>
    </xf>
    <xf numFmtId="0" fontId="13" fillId="0" borderId="0" xfId="0" applyFont="1" applyBorder="1"/>
    <xf numFmtId="164" fontId="10" fillId="0" borderId="0" xfId="0" applyNumberFormat="1" applyFont="1" applyFill="1" applyBorder="1" applyAlignment="1">
      <alignment horizontal="right" wrapText="1"/>
    </xf>
    <xf numFmtId="164" fontId="13" fillId="0" borderId="0" xfId="0" applyNumberFormat="1" applyFont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0" fontId="11" fillId="0" borderId="0" xfId="0" applyFont="1" applyBorder="1"/>
    <xf numFmtId="6" fontId="10" fillId="0" borderId="0" xfId="0" applyNumberFormat="1" applyFont="1" applyBorder="1"/>
    <xf numFmtId="0" fontId="13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164" fontId="10" fillId="0" borderId="0" xfId="1" applyNumberFormat="1" applyFont="1" applyBorder="1"/>
    <xf numFmtId="0" fontId="15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1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5" fillId="0" borderId="2" xfId="0" applyFont="1" applyBorder="1" applyAlignment="1">
      <alignment horizontal="center" wrapText="1"/>
    </xf>
    <xf numFmtId="0" fontId="10" fillId="0" borderId="2" xfId="0" applyFont="1" applyBorder="1"/>
    <xf numFmtId="0" fontId="10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left" vertical="center"/>
    </xf>
    <xf numFmtId="6" fontId="13" fillId="0" borderId="2" xfId="0" applyNumberFormat="1" applyFont="1" applyBorder="1" applyAlignment="1">
      <alignment horizontal="right" vertical="center" wrapText="1"/>
    </xf>
    <xf numFmtId="6" fontId="13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Border="1" applyAlignment="1">
      <alignment horizontal="right" vertical="center"/>
    </xf>
    <xf numFmtId="6" fontId="10" fillId="0" borderId="2" xfId="0" applyNumberFormat="1" applyFont="1" applyBorder="1"/>
    <xf numFmtId="164" fontId="10" fillId="0" borderId="2" xfId="0" applyNumberFormat="1" applyFont="1" applyBorder="1"/>
    <xf numFmtId="0" fontId="13" fillId="0" borderId="2" xfId="0" applyFont="1" applyFill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164" fontId="10" fillId="0" borderId="2" xfId="1" applyNumberFormat="1" applyFont="1" applyBorder="1"/>
    <xf numFmtId="164" fontId="10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5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11" fillId="0" borderId="0" xfId="0" applyFont="1" applyBorder="1" applyAlignment="1"/>
    <xf numFmtId="0" fontId="15" fillId="0" borderId="0" xfId="0" applyFont="1" applyBorder="1" applyAlignment="1">
      <alignment horizontal="left" wrapText="1"/>
    </xf>
    <xf numFmtId="164" fontId="10" fillId="0" borderId="0" xfId="1" applyNumberFormat="1" applyFont="1" applyBorder="1" applyAlignment="1">
      <alignment horizontal="right"/>
    </xf>
    <xf numFmtId="0" fontId="15" fillId="0" borderId="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wrapText="1"/>
    </xf>
    <xf numFmtId="9" fontId="10" fillId="0" borderId="0" xfId="0" applyNumberFormat="1" applyFont="1" applyBorder="1"/>
    <xf numFmtId="0" fontId="10" fillId="0" borderId="4" xfId="0" applyFont="1" applyBorder="1"/>
    <xf numFmtId="164" fontId="10" fillId="0" borderId="4" xfId="0" applyNumberFormat="1" applyFont="1" applyBorder="1"/>
    <xf numFmtId="9" fontId="10" fillId="0" borderId="2" xfId="0" applyNumberFormat="1" applyFont="1" applyBorder="1"/>
    <xf numFmtId="0" fontId="11" fillId="0" borderId="2" xfId="0" applyFont="1" applyFill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164" fontId="13" fillId="0" borderId="0" xfId="0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6" fontId="13" fillId="0" borderId="0" xfId="0" applyNumberFormat="1" applyFont="1" applyFill="1" applyBorder="1" applyAlignment="1">
      <alignment horizontal="right" vertical="center"/>
    </xf>
    <xf numFmtId="6" fontId="13" fillId="0" borderId="2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center" wrapText="1"/>
    </xf>
    <xf numFmtId="6" fontId="13" fillId="0" borderId="5" xfId="0" applyNumberFormat="1" applyFont="1" applyFill="1" applyBorder="1" applyAlignment="1">
      <alignment horizontal="right" vertical="center"/>
    </xf>
    <xf numFmtId="164" fontId="16" fillId="0" borderId="7" xfId="0" applyNumberFormat="1" applyFont="1" applyFill="1" applyBorder="1" applyAlignment="1">
      <alignment horizontal="right" vertical="center"/>
    </xf>
    <xf numFmtId="6" fontId="16" fillId="0" borderId="5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right" vertical="center" wrapText="1"/>
    </xf>
    <xf numFmtId="6" fontId="13" fillId="0" borderId="5" xfId="0" applyNumberFormat="1" applyFont="1" applyBorder="1" applyAlignment="1">
      <alignment horizontal="right" vertical="center"/>
    </xf>
    <xf numFmtId="164" fontId="13" fillId="0" borderId="7" xfId="0" applyNumberFormat="1" applyFont="1" applyBorder="1" applyAlignment="1">
      <alignment horizontal="right" vertical="center"/>
    </xf>
    <xf numFmtId="6" fontId="13" fillId="0" borderId="6" xfId="0" applyNumberFormat="1" applyFont="1" applyBorder="1" applyAlignment="1">
      <alignment horizontal="right" vertical="center"/>
    </xf>
    <xf numFmtId="164" fontId="13" fillId="0" borderId="8" xfId="0" applyNumberFormat="1" applyFont="1" applyBorder="1" applyAlignment="1">
      <alignment horizontal="right" vertical="center"/>
    </xf>
    <xf numFmtId="164" fontId="13" fillId="0" borderId="2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 vertical="center"/>
    </xf>
    <xf numFmtId="6" fontId="13" fillId="0" borderId="0" xfId="0" applyNumberFormat="1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 wrapText="1"/>
    </xf>
    <xf numFmtId="6" fontId="13" fillId="0" borderId="2" xfId="0" applyNumberFormat="1" applyFont="1" applyFill="1" applyBorder="1" applyAlignment="1">
      <alignment horizontal="right" vertical="center" wrapText="1"/>
    </xf>
    <xf numFmtId="6" fontId="13" fillId="0" borderId="6" xfId="0" applyNumberFormat="1" applyFont="1" applyFill="1" applyBorder="1" applyAlignment="1">
      <alignment horizontal="right" vertical="center"/>
    </xf>
    <xf numFmtId="6" fontId="16" fillId="0" borderId="6" xfId="0" applyNumberFormat="1" applyFont="1" applyFill="1" applyBorder="1" applyAlignment="1">
      <alignment horizontal="right" vertical="center"/>
    </xf>
    <xf numFmtId="164" fontId="16" fillId="0" borderId="8" xfId="0" applyNumberFormat="1" applyFont="1" applyFill="1" applyBorder="1" applyAlignment="1">
      <alignment horizontal="right" vertical="center"/>
    </xf>
    <xf numFmtId="9" fontId="10" fillId="0" borderId="0" xfId="0" applyNumberFormat="1" applyFont="1" applyBorder="1" applyAlignment="1">
      <alignment horizontal="right"/>
    </xf>
    <xf numFmtId="6" fontId="13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6" fontId="13" fillId="0" borderId="0" xfId="0" applyNumberFormat="1" applyFont="1" applyBorder="1" applyAlignment="1">
      <alignment horizontal="right" wrapText="1"/>
    </xf>
    <xf numFmtId="164" fontId="10" fillId="0" borderId="0" xfId="1" applyNumberFormat="1" applyFont="1" applyBorder="1" applyAlignment="1">
      <alignment horizontal="right" wrapText="1"/>
    </xf>
    <xf numFmtId="0" fontId="15" fillId="0" borderId="2" xfId="0" applyFont="1" applyBorder="1" applyAlignment="1">
      <alignment vertical="center"/>
    </xf>
    <xf numFmtId="164" fontId="10" fillId="0" borderId="0" xfId="0" applyNumberFormat="1" applyFont="1" applyBorder="1" applyAlignment="1">
      <alignment wrapText="1"/>
    </xf>
    <xf numFmtId="165" fontId="10" fillId="0" borderId="0" xfId="0" applyNumberFormat="1" applyFont="1" applyBorder="1" applyAlignment="1">
      <alignment wrapText="1"/>
    </xf>
    <xf numFmtId="165" fontId="10" fillId="0" borderId="0" xfId="0" applyNumberFormat="1" applyFont="1" applyBorder="1" applyAlignment="1"/>
    <xf numFmtId="165" fontId="10" fillId="0" borderId="0" xfId="0" applyNumberFormat="1" applyFont="1" applyFill="1" applyBorder="1" applyAlignment="1">
      <alignment horizontal="right" wrapText="1"/>
    </xf>
    <xf numFmtId="0" fontId="15" fillId="0" borderId="6" xfId="0" applyFont="1" applyBorder="1" applyAlignment="1">
      <alignment horizontal="center" wrapText="1"/>
    </xf>
    <xf numFmtId="165" fontId="10" fillId="0" borderId="5" xfId="0" applyNumberFormat="1" applyFont="1" applyBorder="1" applyAlignment="1">
      <alignment horizontal="right" wrapText="1"/>
    </xf>
    <xf numFmtId="0" fontId="9" fillId="0" borderId="0" xfId="0" applyFont="1"/>
    <xf numFmtId="0" fontId="10" fillId="0" borderId="0" xfId="0" applyFont="1" applyBorder="1" applyAlignment="1">
      <alignment wrapText="1"/>
    </xf>
    <xf numFmtId="0" fontId="9" fillId="0" borderId="0" xfId="0" applyFont="1" applyBorder="1"/>
    <xf numFmtId="0" fontId="10" fillId="0" borderId="2" xfId="0" applyFont="1" applyFill="1" applyBorder="1" applyAlignment="1">
      <alignment horizontal="right" wrapText="1"/>
    </xf>
    <xf numFmtId="0" fontId="15" fillId="0" borderId="0" xfId="0" applyFont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right" wrapText="1"/>
    </xf>
    <xf numFmtId="0" fontId="10" fillId="0" borderId="2" xfId="0" applyFont="1" applyBorder="1" applyAlignment="1">
      <alignment vertical="center"/>
    </xf>
    <xf numFmtId="164" fontId="16" fillId="0" borderId="0" xfId="0" applyNumberFormat="1" applyFont="1" applyBorder="1" applyAlignment="1">
      <alignment horizontal="right"/>
    </xf>
    <xf numFmtId="0" fontId="16" fillId="0" borderId="0" xfId="0" applyFont="1"/>
    <xf numFmtId="164" fontId="16" fillId="0" borderId="2" xfId="0" applyNumberFormat="1" applyFont="1" applyBorder="1" applyAlignment="1">
      <alignment horizontal="right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0" fontId="6" fillId="0" borderId="0" xfId="0" applyFont="1" applyBorder="1"/>
    <xf numFmtId="164" fontId="6" fillId="0" borderId="0" xfId="1" applyNumberFormat="1" applyFont="1" applyFill="1" applyBorder="1"/>
    <xf numFmtId="164" fontId="6" fillId="0" borderId="2" xfId="1" applyNumberFormat="1" applyFont="1" applyFill="1" applyBorder="1"/>
    <xf numFmtId="0" fontId="6" fillId="0" borderId="0" xfId="0" applyFont="1" applyFill="1"/>
    <xf numFmtId="164" fontId="6" fillId="0" borderId="0" xfId="0" applyNumberFormat="1" applyFont="1" applyFill="1" applyBorder="1"/>
    <xf numFmtId="0" fontId="14" fillId="0" borderId="0" xfId="0" applyFont="1" applyFill="1" applyBorder="1"/>
    <xf numFmtId="0" fontId="14" fillId="0" borderId="0" xfId="0" applyFont="1" applyFill="1"/>
    <xf numFmtId="164" fontId="13" fillId="0" borderId="0" xfId="0" applyNumberFormat="1" applyFont="1" applyFill="1" applyBorder="1" applyAlignment="1">
      <alignment horizontal="right" vertical="center" wrapText="1"/>
    </xf>
    <xf numFmtId="164" fontId="16" fillId="0" borderId="0" xfId="1" applyNumberFormat="1" applyFont="1" applyFill="1" applyBorder="1" applyAlignment="1">
      <alignment horizontal="right"/>
    </xf>
    <xf numFmtId="164" fontId="16" fillId="0" borderId="2" xfId="1" applyNumberFormat="1" applyFont="1" applyFill="1" applyBorder="1" applyAlignment="1">
      <alignment horizontal="right"/>
    </xf>
    <xf numFmtId="164" fontId="16" fillId="0" borderId="0" xfId="1" applyNumberFormat="1" applyFont="1" applyFill="1" applyBorder="1"/>
    <xf numFmtId="164" fontId="16" fillId="0" borderId="2" xfId="1" applyNumberFormat="1" applyFont="1" applyFill="1" applyBorder="1"/>
    <xf numFmtId="0" fontId="11" fillId="0" borderId="0" xfId="0" applyFont="1" applyFill="1"/>
    <xf numFmtId="0" fontId="16" fillId="0" borderId="0" xfId="0" applyFont="1" applyFill="1" applyBorder="1"/>
    <xf numFmtId="6" fontId="16" fillId="0" borderId="0" xfId="0" applyNumberFormat="1" applyFont="1" applyFill="1" applyBorder="1" applyAlignment="1">
      <alignment horizontal="right" vertical="center"/>
    </xf>
    <xf numFmtId="6" fontId="16" fillId="0" borderId="2" xfId="0" applyNumberFormat="1" applyFont="1" applyFill="1" applyBorder="1" applyAlignment="1">
      <alignment horizontal="right" vertical="center"/>
    </xf>
    <xf numFmtId="6" fontId="16" fillId="0" borderId="0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right" vertical="center"/>
    </xf>
    <xf numFmtId="6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6" fontId="16" fillId="0" borderId="0" xfId="0" applyNumberFormat="1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7" fillId="0" borderId="0" xfId="0" applyFont="1" applyFill="1" applyAlignment="1">
      <alignment horizontal="right"/>
    </xf>
    <xf numFmtId="165" fontId="16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right"/>
    </xf>
    <xf numFmtId="164" fontId="16" fillId="0" borderId="0" xfId="0" applyNumberFormat="1" applyFont="1" applyFill="1" applyBorder="1" applyAlignment="1">
      <alignment horizontal="right" wrapText="1"/>
    </xf>
    <xf numFmtId="165" fontId="16" fillId="0" borderId="0" xfId="0" applyNumberFormat="1" applyFont="1" applyFill="1" applyBorder="1" applyAlignment="1">
      <alignment horizontal="right" wrapText="1"/>
    </xf>
    <xf numFmtId="164" fontId="16" fillId="0" borderId="0" xfId="0" applyNumberFormat="1" applyFont="1" applyBorder="1" applyAlignment="1">
      <alignment horizontal="right" wrapText="1"/>
    </xf>
    <xf numFmtId="165" fontId="16" fillId="0" borderId="0" xfId="0" applyNumberFormat="1" applyFont="1" applyBorder="1" applyAlignment="1">
      <alignment horizontal="right" wrapText="1"/>
    </xf>
    <xf numFmtId="164" fontId="16" fillId="0" borderId="0" xfId="0" applyNumberFormat="1" applyFont="1" applyBorder="1" applyAlignment="1">
      <alignment horizontal="right" vertical="center" wrapText="1"/>
    </xf>
    <xf numFmtId="165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164" fontId="16" fillId="0" borderId="2" xfId="0" applyNumberFormat="1" applyFont="1" applyBorder="1" applyAlignment="1">
      <alignment horizontal="right" vertical="center" wrapText="1"/>
    </xf>
    <xf numFmtId="0" fontId="16" fillId="0" borderId="2" xfId="0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0" fillId="0" borderId="0" xfId="0" applyFill="1" applyAlignment="1">
      <alignment horizontal="right" wrapText="1"/>
    </xf>
    <xf numFmtId="165" fontId="0" fillId="0" borderId="0" xfId="0" applyNumberFormat="1" applyFill="1" applyAlignment="1">
      <alignment horizontal="right" wrapText="1"/>
    </xf>
    <xf numFmtId="6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/>
    </xf>
    <xf numFmtId="0" fontId="19" fillId="0" borderId="0" xfId="0" applyFont="1" applyFill="1" applyAlignment="1">
      <alignment horizontal="right" wrapText="1"/>
    </xf>
    <xf numFmtId="165" fontId="19" fillId="0" borderId="0" xfId="0" applyNumberFormat="1" applyFont="1" applyFill="1" applyAlignment="1">
      <alignment horizontal="right" wrapText="1"/>
    </xf>
    <xf numFmtId="0" fontId="16" fillId="0" borderId="0" xfId="0" applyFont="1" applyFill="1"/>
    <xf numFmtId="6" fontId="16" fillId="0" borderId="0" xfId="0" applyNumberFormat="1" applyFont="1" applyFill="1" applyBorder="1" applyAlignment="1">
      <alignment horizontal="right" vertical="center" wrapText="1"/>
    </xf>
    <xf numFmtId="166" fontId="19" fillId="0" borderId="0" xfId="0" applyNumberFormat="1" applyFont="1" applyFill="1" applyAlignment="1">
      <alignment horizontal="right" wrapText="1"/>
    </xf>
    <xf numFmtId="0" fontId="10" fillId="0" borderId="2" xfId="0" applyFont="1" applyFill="1" applyBorder="1"/>
    <xf numFmtId="0" fontId="11" fillId="0" borderId="0" xfId="0" applyFont="1" applyFill="1" applyBorder="1" applyAlignment="1">
      <alignment horizontal="left" vertical="center"/>
    </xf>
    <xf numFmtId="164" fontId="10" fillId="0" borderId="0" xfId="0" applyNumberFormat="1" applyFont="1" applyFill="1" applyBorder="1"/>
    <xf numFmtId="0" fontId="8" fillId="0" borderId="0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/>
    <xf numFmtId="0" fontId="8" fillId="0" borderId="0" xfId="0" applyFont="1" applyFill="1"/>
    <xf numFmtId="0" fontId="10" fillId="0" borderId="0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164" fontId="10" fillId="0" borderId="2" xfId="0" applyNumberFormat="1" applyFont="1" applyFill="1" applyBorder="1"/>
    <xf numFmtId="0" fontId="16" fillId="0" borderId="0" xfId="0" applyFont="1" applyFill="1" applyBorder="1" applyAlignment="1">
      <alignment horizontal="right" wrapText="1"/>
    </xf>
    <xf numFmtId="164" fontId="16" fillId="0" borderId="2" xfId="0" applyNumberFormat="1" applyFont="1" applyFill="1" applyBorder="1" applyAlignment="1">
      <alignment horizontal="right" wrapText="1"/>
    </xf>
    <xf numFmtId="6" fontId="16" fillId="0" borderId="2" xfId="0" applyNumberFormat="1" applyFont="1" applyFill="1" applyBorder="1" applyAlignment="1">
      <alignment horizontal="right" vertical="center" wrapText="1"/>
    </xf>
    <xf numFmtId="166" fontId="16" fillId="0" borderId="0" xfId="0" applyNumberFormat="1" applyFont="1" applyFill="1" applyBorder="1" applyAlignment="1">
      <alignment horizontal="right" wrapText="1"/>
    </xf>
    <xf numFmtId="0" fontId="2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wrapText="1"/>
    </xf>
    <xf numFmtId="0" fontId="16" fillId="0" borderId="2" xfId="0" applyFont="1" applyFill="1" applyBorder="1" applyAlignment="1">
      <alignment vertical="center"/>
    </xf>
    <xf numFmtId="0" fontId="18" fillId="0" borderId="0" xfId="0" applyFont="1" applyFill="1"/>
    <xf numFmtId="0" fontId="20" fillId="0" borderId="0" xfId="0" applyFont="1" applyBorder="1" applyAlignment="1">
      <alignment horizontal="center" wrapText="1"/>
    </xf>
    <xf numFmtId="0" fontId="7" fillId="0" borderId="0" xfId="0" applyFont="1" applyFill="1"/>
    <xf numFmtId="164" fontId="10" fillId="0" borderId="0" xfId="1" applyNumberFormat="1" applyFont="1" applyFill="1" applyBorder="1" applyAlignment="1">
      <alignment horizontal="right" wrapText="1"/>
    </xf>
    <xf numFmtId="6" fontId="13" fillId="0" borderId="0" xfId="0" applyNumberFormat="1" applyFont="1" applyFill="1" applyBorder="1" applyAlignment="1">
      <alignment horizontal="right" wrapText="1"/>
    </xf>
    <xf numFmtId="6" fontId="13" fillId="0" borderId="0" xfId="0" applyNumberFormat="1" applyFont="1" applyFill="1" applyBorder="1" applyAlignment="1">
      <alignment horizontal="right"/>
    </xf>
    <xf numFmtId="164" fontId="22" fillId="0" borderId="2" xfId="1" applyNumberFormat="1" applyFont="1" applyFill="1" applyBorder="1" applyAlignment="1">
      <alignment horizontal="right" wrapText="1"/>
    </xf>
    <xf numFmtId="165" fontId="22" fillId="0" borderId="2" xfId="0" applyNumberFormat="1" applyFont="1" applyFill="1" applyBorder="1"/>
    <xf numFmtId="165" fontId="0" fillId="0" borderId="2" xfId="0" applyNumberFormat="1" applyFill="1" applyBorder="1" applyAlignment="1">
      <alignment horizontal="right" wrapText="1"/>
    </xf>
    <xf numFmtId="164" fontId="10" fillId="0" borderId="2" xfId="1" applyNumberFormat="1" applyFont="1" applyFill="1" applyBorder="1" applyAlignment="1">
      <alignment horizontal="right" wrapText="1"/>
    </xf>
    <xf numFmtId="164" fontId="10" fillId="0" borderId="0" xfId="1" applyNumberFormat="1" applyFont="1" applyFill="1" applyAlignment="1">
      <alignment horizontal="right" wrapText="1"/>
    </xf>
    <xf numFmtId="6" fontId="16" fillId="0" borderId="5" xfId="0" applyNumberFormat="1" applyFont="1" applyBorder="1" applyAlignment="1">
      <alignment horizontal="right" vertical="center" wrapText="1"/>
    </xf>
    <xf numFmtId="164" fontId="16" fillId="0" borderId="0" xfId="0" applyNumberFormat="1" applyFont="1" applyBorder="1" applyAlignment="1">
      <alignment horizontal="right" vertical="center"/>
    </xf>
    <xf numFmtId="6" fontId="16" fillId="0" borderId="2" xfId="0" applyNumberFormat="1" applyFont="1" applyBorder="1" applyAlignment="1">
      <alignment horizontal="right" vertical="center"/>
    </xf>
    <xf numFmtId="6" fontId="16" fillId="0" borderId="6" xfId="0" applyNumberFormat="1" applyFont="1" applyBorder="1" applyAlignment="1">
      <alignment horizontal="right" vertical="center" wrapText="1"/>
    </xf>
    <xf numFmtId="164" fontId="16" fillId="0" borderId="2" xfId="0" applyNumberFormat="1" applyFont="1" applyBorder="1" applyAlignment="1">
      <alignment horizontal="right" vertical="center"/>
    </xf>
    <xf numFmtId="6" fontId="16" fillId="0" borderId="2" xfId="0" applyNumberFormat="1" applyFont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wrapText="1"/>
    </xf>
    <xf numFmtId="165" fontId="10" fillId="0" borderId="2" xfId="0" applyNumberFormat="1" applyFont="1" applyFill="1" applyBorder="1" applyAlignment="1">
      <alignment wrapText="1"/>
    </xf>
    <xf numFmtId="165" fontId="10" fillId="0" borderId="2" xfId="0" applyNumberFormat="1" applyFont="1" applyFill="1" applyBorder="1" applyAlignment="1"/>
    <xf numFmtId="0" fontId="17" fillId="0" borderId="0" xfId="0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wrapText="1"/>
    </xf>
    <xf numFmtId="165" fontId="10" fillId="0" borderId="0" xfId="0" applyNumberFormat="1" applyFont="1" applyFill="1" applyBorder="1" applyAlignment="1">
      <alignment wrapText="1"/>
    </xf>
    <xf numFmtId="165" fontId="10" fillId="0" borderId="0" xfId="0" applyNumberFormat="1" applyFont="1" applyFill="1" applyBorder="1" applyAlignment="1"/>
    <xf numFmtId="0" fontId="16" fillId="0" borderId="0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165" fontId="10" fillId="0" borderId="2" xfId="0" applyNumberFormat="1" applyFont="1" applyFill="1" applyBorder="1" applyAlignment="1">
      <alignment horizontal="right" wrapText="1"/>
    </xf>
    <xf numFmtId="165" fontId="10" fillId="0" borderId="6" xfId="0" applyNumberFormat="1" applyFont="1" applyFill="1" applyBorder="1" applyAlignment="1">
      <alignment horizontal="right" wrapText="1"/>
    </xf>
    <xf numFmtId="6" fontId="13" fillId="0" borderId="8" xfId="0" applyNumberFormat="1" applyFont="1" applyFill="1" applyBorder="1" applyAlignment="1">
      <alignment horizontal="right" vertical="center"/>
    </xf>
    <xf numFmtId="164" fontId="5" fillId="0" borderId="0" xfId="42" applyNumberFormat="1" applyFill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right"/>
    </xf>
    <xf numFmtId="0" fontId="3" fillId="0" borderId="0" xfId="0" applyFont="1"/>
    <xf numFmtId="0" fontId="37" fillId="0" borderId="0" xfId="0" applyFont="1" applyAlignment="1">
      <alignment vertical="center"/>
    </xf>
    <xf numFmtId="0" fontId="22" fillId="0" borderId="0" xfId="0" applyFont="1"/>
    <xf numFmtId="0" fontId="3" fillId="0" borderId="0" xfId="0" applyFont="1" applyFill="1" applyBorder="1"/>
    <xf numFmtId="0" fontId="3" fillId="0" borderId="0" xfId="0" applyFont="1" applyBorder="1"/>
    <xf numFmtId="6" fontId="11" fillId="0" borderId="0" xfId="0" applyNumberFormat="1" applyFont="1" applyFill="1" applyBorder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1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 wrapText="1"/>
    </xf>
    <xf numFmtId="6" fontId="15" fillId="0" borderId="4" xfId="0" applyNumberFormat="1" applyFont="1" applyBorder="1" applyAlignment="1">
      <alignment horizontal="center" wrapText="1"/>
    </xf>
    <xf numFmtId="0" fontId="13" fillId="0" borderId="4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center"/>
    </xf>
    <xf numFmtId="0" fontId="15" fillId="0" borderId="3" xfId="0" applyFont="1" applyBorder="1" applyAlignment="1"/>
    <xf numFmtId="0" fontId="15" fillId="0" borderId="3" xfId="0" applyFont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wrapText="1"/>
    </xf>
    <xf numFmtId="0" fontId="15" fillId="0" borderId="18" xfId="0" applyFont="1" applyFill="1" applyBorder="1" applyAlignment="1">
      <alignment horizontal="center" wrapText="1"/>
    </xf>
    <xf numFmtId="0" fontId="15" fillId="0" borderId="19" xfId="0" applyFont="1" applyFill="1" applyBorder="1" applyAlignment="1">
      <alignment horizontal="center" wrapText="1"/>
    </xf>
    <xf numFmtId="0" fontId="13" fillId="0" borderId="4" xfId="0" applyFont="1" applyBorder="1" applyAlignment="1">
      <alignment vertical="center" wrapText="1"/>
    </xf>
    <xf numFmtId="0" fontId="10" fillId="0" borderId="3" xfId="0" applyFont="1" applyBorder="1"/>
    <xf numFmtId="0" fontId="11" fillId="0" borderId="4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/>
    </xf>
    <xf numFmtId="0" fontId="15" fillId="0" borderId="3" xfId="0" applyFont="1" applyBorder="1" applyAlignment="1">
      <alignment horizontal="center" wrapText="1"/>
    </xf>
    <xf numFmtId="0" fontId="15" fillId="0" borderId="18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/>
    <cellStyle name="Note 2" xfId="43"/>
    <cellStyle name="Output" xfId="11" builtinId="21" customBuiltin="1"/>
    <cellStyle name="Percent" xfId="1" builtinId="5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Normal="100" workbookViewId="0">
      <selection activeCell="E18" sqref="E18"/>
    </sheetView>
  </sheetViews>
  <sheetFormatPr defaultColWidth="11" defaultRowHeight="15" x14ac:dyDescent="0.25"/>
  <cols>
    <col min="1" max="1" width="35.125" style="3" customWidth="1"/>
    <col min="2" max="4" width="11" style="3"/>
    <col min="5" max="5" width="12.625" style="3" customWidth="1"/>
    <col min="6" max="16384" width="11" style="3"/>
  </cols>
  <sheetData>
    <row r="1" spans="1:6" x14ac:dyDescent="0.25">
      <c r="A1" s="246" t="s">
        <v>194</v>
      </c>
    </row>
    <row r="2" spans="1:6" ht="15.75" customHeight="1" thickBot="1" x14ac:dyDescent="0.3">
      <c r="A2" s="10"/>
      <c r="B2" s="129"/>
      <c r="C2" s="8"/>
      <c r="D2" s="8"/>
      <c r="E2" s="8"/>
    </row>
    <row r="3" spans="1:6" ht="61.5" thickTop="1" thickBot="1" x14ac:dyDescent="0.3">
      <c r="A3" s="260"/>
      <c r="B3" s="261" t="s">
        <v>44</v>
      </c>
      <c r="C3" s="261" t="s">
        <v>39</v>
      </c>
      <c r="D3" s="261" t="s">
        <v>40</v>
      </c>
      <c r="E3" s="261" t="s">
        <v>45</v>
      </c>
      <c r="F3" s="10"/>
    </row>
    <row r="4" spans="1:6" ht="15.75" thickTop="1" x14ac:dyDescent="0.25">
      <c r="A4" s="12" t="s">
        <v>51</v>
      </c>
      <c r="B4" s="147">
        <v>0.70319399999999999</v>
      </c>
      <c r="C4" s="99">
        <v>0.81925499999999996</v>
      </c>
      <c r="D4" s="99">
        <v>0.78995900000000008</v>
      </c>
      <c r="E4" s="99">
        <v>0.65420299999999998</v>
      </c>
      <c r="F4" s="10"/>
    </row>
    <row r="5" spans="1:6" x14ac:dyDescent="0.25">
      <c r="A5" s="9" t="s">
        <v>3</v>
      </c>
      <c r="B5" s="99">
        <v>0.77539100000000005</v>
      </c>
      <c r="C5" s="99">
        <v>0.90001599999999993</v>
      </c>
      <c r="D5" s="99">
        <v>0.81182699999999997</v>
      </c>
      <c r="E5" s="99">
        <v>0.75253900000000007</v>
      </c>
      <c r="F5" s="10"/>
    </row>
    <row r="6" spans="1:6" x14ac:dyDescent="0.25">
      <c r="A6" s="9" t="s">
        <v>0</v>
      </c>
      <c r="B6" s="99">
        <v>0.674701</v>
      </c>
      <c r="C6" s="99">
        <v>0.75178500000000004</v>
      </c>
      <c r="D6" s="99">
        <v>0.77347300000000008</v>
      </c>
      <c r="E6" s="99">
        <v>0.54168799999999995</v>
      </c>
      <c r="F6" s="10"/>
    </row>
    <row r="7" spans="1:6" x14ac:dyDescent="0.25">
      <c r="A7" s="9" t="s">
        <v>9</v>
      </c>
      <c r="B7" s="99">
        <v>0.84369399999999994</v>
      </c>
      <c r="C7" s="99">
        <v>0.90629900000000008</v>
      </c>
      <c r="D7" s="99">
        <v>0.91858200000000001</v>
      </c>
      <c r="E7" s="99">
        <v>0.79432700000000001</v>
      </c>
      <c r="F7" s="10"/>
    </row>
    <row r="8" spans="1:6" x14ac:dyDescent="0.25">
      <c r="A8" s="9" t="s">
        <v>10</v>
      </c>
      <c r="B8" s="99">
        <v>0.74966200000000005</v>
      </c>
      <c r="C8" s="99">
        <v>0.86280100000000004</v>
      </c>
      <c r="D8" s="99">
        <v>0.8236</v>
      </c>
      <c r="E8" s="99">
        <v>0.66778199999999999</v>
      </c>
      <c r="F8" s="10"/>
    </row>
    <row r="9" spans="1:6" x14ac:dyDescent="0.25">
      <c r="A9" s="9" t="s">
        <v>37</v>
      </c>
      <c r="B9" s="99">
        <v>0.6902339999999999</v>
      </c>
      <c r="C9" s="99">
        <v>0.83284800000000003</v>
      </c>
      <c r="D9" s="99">
        <v>0.74702200000000007</v>
      </c>
      <c r="E9" s="99">
        <v>0.65578199999999998</v>
      </c>
      <c r="F9" s="10"/>
    </row>
    <row r="10" spans="1:6" x14ac:dyDescent="0.25">
      <c r="A10" s="9" t="s">
        <v>1</v>
      </c>
      <c r="B10" s="99">
        <v>0.68028199999999994</v>
      </c>
      <c r="C10" s="99">
        <v>0.78778400000000004</v>
      </c>
      <c r="D10" s="99">
        <v>0.75071500000000002</v>
      </c>
      <c r="E10" s="99">
        <v>0.602962</v>
      </c>
      <c r="F10" s="10"/>
    </row>
    <row r="11" spans="1:6" ht="15.75" thickBot="1" x14ac:dyDescent="0.3">
      <c r="A11" s="56" t="s">
        <v>2</v>
      </c>
      <c r="B11" s="104">
        <v>0.74954300000000007</v>
      </c>
      <c r="C11" s="104">
        <v>0.79260900000000012</v>
      </c>
      <c r="D11" s="104">
        <v>0.78813999999999995</v>
      </c>
      <c r="E11" s="104">
        <v>0.70758500000000002</v>
      </c>
      <c r="F11" s="10"/>
    </row>
    <row r="12" spans="1:6" ht="15.75" thickTop="1" x14ac:dyDescent="0.25">
      <c r="A12" s="10"/>
      <c r="B12" s="10"/>
      <c r="C12" s="10"/>
      <c r="D12" s="10"/>
      <c r="E12" s="10"/>
      <c r="F12" s="10"/>
    </row>
    <row r="13" spans="1:6" x14ac:dyDescent="0.25">
      <c r="A13" s="3" t="s">
        <v>47</v>
      </c>
    </row>
    <row r="16" spans="1:6" x14ac:dyDescent="0.25">
      <c r="A16" s="5"/>
    </row>
    <row r="24" spans="1:1" x14ac:dyDescent="0.25">
      <c r="A24" s="24"/>
    </row>
  </sheetData>
  <customSheetViews>
    <customSheetView guid="{2ADF07D0-ADD4-CC4B-AF2B-D1A56BA562CE}">
      <selection activeCell="J5" sqref="J5"/>
      <pageMargins left="0.7" right="0.7" top="0.75" bottom="0.75" header="0.3" footer="0.3"/>
      <pageSetup orientation="portrait" horizontalDpi="0" verticalDpi="0"/>
    </customSheetView>
    <customSheetView guid="{5E28F3BF-7430-4470-9F5B-FE15187262DB}">
      <selection activeCell="E3" sqref="E3:G4"/>
      <pageMargins left="0.7" right="0.7" top="0.75" bottom="0.75" header="0.3" footer="0.3"/>
    </customSheetView>
    <customSheetView guid="{A21E569C-83E4-471E-9881-F4C0C0C3914D}">
      <selection activeCell="H20" sqref="H20"/>
      <pageMargins left="0.7" right="0.7" top="0.75" bottom="0.75" header="0.3" footer="0.3"/>
    </customSheetView>
    <customSheetView guid="{93EFD577-EF0F-4EA2-889D-033C9668C3AB}">
      <pageMargins left="0.7" right="0.7" top="0.75" bottom="0.75" header="0.3" footer="0.3"/>
    </customSheetView>
  </customSheetView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E28" sqref="E28"/>
    </sheetView>
  </sheetViews>
  <sheetFormatPr defaultColWidth="11" defaultRowHeight="15" x14ac:dyDescent="0.25"/>
  <cols>
    <col min="1" max="1" width="34.375" style="3" customWidth="1"/>
    <col min="2" max="16384" width="11" style="3"/>
  </cols>
  <sheetData>
    <row r="1" spans="1:3" x14ac:dyDescent="0.25">
      <c r="A1" s="248" t="s">
        <v>203</v>
      </c>
    </row>
    <row r="2" spans="1:3" ht="15.75" thickBot="1" x14ac:dyDescent="0.3">
      <c r="A2" s="31"/>
      <c r="B2" s="31" t="s">
        <v>7</v>
      </c>
    </row>
    <row r="3" spans="1:3" ht="61.5" thickTop="1" thickBot="1" x14ac:dyDescent="0.3">
      <c r="A3" s="273"/>
      <c r="B3" s="261" t="s">
        <v>191</v>
      </c>
      <c r="C3" s="261" t="s">
        <v>192</v>
      </c>
    </row>
    <row r="4" spans="1:3" ht="15.75" thickTop="1" x14ac:dyDescent="0.25">
      <c r="A4" s="12" t="s">
        <v>51</v>
      </c>
      <c r="B4" s="15">
        <v>3013</v>
      </c>
      <c r="C4" s="15">
        <v>3636</v>
      </c>
    </row>
    <row r="5" spans="1:3" x14ac:dyDescent="0.25">
      <c r="A5" s="9" t="s">
        <v>3</v>
      </c>
      <c r="B5" s="15">
        <v>2034</v>
      </c>
      <c r="C5" s="15">
        <v>2192</v>
      </c>
    </row>
    <row r="6" spans="1:3" x14ac:dyDescent="0.25">
      <c r="A6" s="9" t="s">
        <v>0</v>
      </c>
      <c r="B6" s="15">
        <v>2212</v>
      </c>
      <c r="C6" s="15">
        <v>2764</v>
      </c>
    </row>
    <row r="7" spans="1:3" x14ac:dyDescent="0.25">
      <c r="A7" s="9" t="s">
        <v>32</v>
      </c>
      <c r="B7" s="15">
        <v>3767</v>
      </c>
      <c r="C7" s="15">
        <v>4458</v>
      </c>
    </row>
    <row r="8" spans="1:3" x14ac:dyDescent="0.25">
      <c r="A8" s="9" t="s">
        <v>10</v>
      </c>
      <c r="B8" s="15">
        <v>2216</v>
      </c>
      <c r="C8" s="15">
        <v>2602</v>
      </c>
    </row>
    <row r="9" spans="1:3" x14ac:dyDescent="0.25">
      <c r="A9" s="9" t="s">
        <v>37</v>
      </c>
      <c r="B9" s="15">
        <v>2600</v>
      </c>
      <c r="C9" s="15">
        <v>3050</v>
      </c>
    </row>
    <row r="10" spans="1:3" x14ac:dyDescent="0.25">
      <c r="A10" s="9" t="s">
        <v>1</v>
      </c>
      <c r="B10" s="15">
        <v>3185</v>
      </c>
      <c r="C10" s="15">
        <v>3894</v>
      </c>
    </row>
    <row r="11" spans="1:3" ht="15.75" thickBot="1" x14ac:dyDescent="0.3">
      <c r="A11" s="56" t="s">
        <v>2</v>
      </c>
      <c r="B11" s="64">
        <v>3272</v>
      </c>
      <c r="C11" s="64">
        <v>3921</v>
      </c>
    </row>
    <row r="12" spans="1:3" ht="15.75" thickTop="1" x14ac:dyDescent="0.25"/>
    <row r="13" spans="1:3" x14ac:dyDescent="0.25">
      <c r="A13" s="3" t="s">
        <v>47</v>
      </c>
    </row>
  </sheetData>
  <customSheetViews>
    <customSheetView guid="{2ADF07D0-ADD4-CC4B-AF2B-D1A56BA562CE}">
      <selection activeCell="G3" sqref="G3:I13"/>
      <pageMargins left="0.7" right="0.7" top="0.75" bottom="0.75" header="0.3" footer="0.3"/>
    </customSheetView>
    <customSheetView guid="{5E28F3BF-7430-4470-9F5B-FE15187262DB}">
      <selection activeCell="G3" sqref="G3:I13"/>
      <pageMargins left="0.7" right="0.7" top="0.75" bottom="0.75" header="0.3" footer="0.3"/>
    </customSheetView>
    <customSheetView guid="{A21E569C-83E4-471E-9881-F4C0C0C3914D}">
      <selection activeCell="G3" sqref="G3:I13"/>
      <pageMargins left="0.7" right="0.7" top="0.75" bottom="0.75" header="0.3" footer="0.3"/>
    </customSheetView>
    <customSheetView guid="{93EFD577-EF0F-4EA2-889D-033C9668C3AB}">
      <selection activeCell="A15" sqref="A1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E24" sqref="E24"/>
    </sheetView>
  </sheetViews>
  <sheetFormatPr defaultColWidth="11" defaultRowHeight="15" x14ac:dyDescent="0.25"/>
  <cols>
    <col min="1" max="1" width="33.125" style="3" customWidth="1"/>
    <col min="2" max="2" width="11" style="3"/>
    <col min="3" max="3" width="14.625" style="3" customWidth="1"/>
    <col min="4" max="4" width="11" style="3"/>
    <col min="5" max="5" width="16.125" style="3" customWidth="1"/>
    <col min="6" max="6" width="11" style="3"/>
    <col min="7" max="7" width="14.625" style="3" customWidth="1"/>
    <col min="8" max="8" width="11" style="3"/>
    <col min="9" max="9" width="14.875" style="3" customWidth="1"/>
    <col min="10" max="16384" width="11" style="3"/>
  </cols>
  <sheetData>
    <row r="1" spans="1:10" x14ac:dyDescent="0.25">
      <c r="A1" s="251" t="s">
        <v>204</v>
      </c>
    </row>
    <row r="2" spans="1:10" ht="15.75" thickBot="1" x14ac:dyDescent="0.3">
      <c r="A2" s="10"/>
      <c r="B2" s="10"/>
      <c r="C2" s="10"/>
      <c r="D2" s="10"/>
      <c r="E2" s="10"/>
      <c r="F2" s="10"/>
      <c r="G2" s="10"/>
      <c r="H2" s="10"/>
      <c r="I2" s="10"/>
    </row>
    <row r="3" spans="1:10" ht="30" customHeight="1" thickTop="1" thickBot="1" x14ac:dyDescent="0.3">
      <c r="A3" s="274"/>
      <c r="B3" s="275" t="s">
        <v>23</v>
      </c>
      <c r="C3" s="275"/>
      <c r="D3" s="275"/>
      <c r="E3" s="275"/>
      <c r="F3" s="275"/>
      <c r="G3" s="276"/>
      <c r="H3" s="277" t="s">
        <v>24</v>
      </c>
      <c r="I3" s="275"/>
    </row>
    <row r="4" spans="1:10" ht="30" customHeight="1" thickTop="1" x14ac:dyDescent="0.25">
      <c r="A4" s="10"/>
      <c r="B4" s="254" t="s">
        <v>25</v>
      </c>
      <c r="C4" s="255"/>
      <c r="D4" s="256" t="s">
        <v>62</v>
      </c>
      <c r="E4" s="257"/>
      <c r="F4" s="258" t="s">
        <v>63</v>
      </c>
      <c r="G4" s="255"/>
      <c r="H4" s="259" t="s">
        <v>28</v>
      </c>
      <c r="I4" s="259"/>
    </row>
    <row r="5" spans="1:10" s="32" customFormat="1" ht="45.75" thickBot="1" x14ac:dyDescent="0.3">
      <c r="A5" s="70"/>
      <c r="B5" s="82" t="s">
        <v>160</v>
      </c>
      <c r="C5" s="95" t="s">
        <v>187</v>
      </c>
      <c r="D5" s="82" t="s">
        <v>160</v>
      </c>
      <c r="E5" s="95" t="s">
        <v>187</v>
      </c>
      <c r="F5" s="82" t="s">
        <v>160</v>
      </c>
      <c r="G5" s="95" t="s">
        <v>187</v>
      </c>
      <c r="H5" s="82" t="s">
        <v>160</v>
      </c>
      <c r="I5" s="82" t="s">
        <v>187</v>
      </c>
      <c r="J5" s="126"/>
    </row>
    <row r="6" spans="1:10" ht="15.75" thickTop="1" x14ac:dyDescent="0.25">
      <c r="A6" s="12" t="s">
        <v>51</v>
      </c>
      <c r="B6" s="43">
        <v>8.8019E-2</v>
      </c>
      <c r="C6" s="100">
        <v>14026.744225678545</v>
      </c>
      <c r="D6" s="101">
        <v>0.442158</v>
      </c>
      <c r="E6" s="100">
        <v>10077.890708751171</v>
      </c>
      <c r="F6" s="101">
        <v>0.43862299999999999</v>
      </c>
      <c r="G6" s="100">
        <v>7344.3481076003773</v>
      </c>
      <c r="H6" s="99">
        <v>0.34954300000000005</v>
      </c>
      <c r="I6" s="14">
        <v>8009.2005847635328</v>
      </c>
    </row>
    <row r="7" spans="1:10" x14ac:dyDescent="0.25">
      <c r="A7" s="9" t="s">
        <v>3</v>
      </c>
      <c r="B7" s="43">
        <v>2.7671000000000001E-2</v>
      </c>
      <c r="C7" s="100">
        <v>14888.782479852553</v>
      </c>
      <c r="D7" s="101">
        <v>0.25812400000000002</v>
      </c>
      <c r="E7" s="100">
        <v>7793.3473834281194</v>
      </c>
      <c r="F7" s="101">
        <v>0.25812400000000002</v>
      </c>
      <c r="G7" s="100">
        <v>6197.2540329454059</v>
      </c>
      <c r="H7" s="99">
        <v>0.342721</v>
      </c>
      <c r="I7" s="14">
        <v>6727.4546934678638</v>
      </c>
    </row>
    <row r="8" spans="1:10" x14ac:dyDescent="0.25">
      <c r="A8" s="9" t="s">
        <v>0</v>
      </c>
      <c r="B8" s="43">
        <v>5.9337999999999995E-2</v>
      </c>
      <c r="C8" s="100">
        <v>16201.343152785737</v>
      </c>
      <c r="D8" s="101">
        <v>0.32328699999999999</v>
      </c>
      <c r="E8" s="100">
        <v>9940.0532653648297</v>
      </c>
      <c r="F8" s="101">
        <v>0.32155099999999998</v>
      </c>
      <c r="G8" s="100">
        <v>7003.9589365295096</v>
      </c>
      <c r="H8" s="99">
        <v>0.23239000000000001</v>
      </c>
      <c r="I8" s="14">
        <v>9286.7162958819208</v>
      </c>
    </row>
    <row r="9" spans="1:10" x14ac:dyDescent="0.25">
      <c r="A9" s="9" t="s">
        <v>32</v>
      </c>
      <c r="B9" s="43">
        <v>0.13852300000000001</v>
      </c>
      <c r="C9" s="100">
        <v>12548.962988095838</v>
      </c>
      <c r="D9" s="101">
        <v>0.57632899999999998</v>
      </c>
      <c r="E9" s="100">
        <v>9692.6234841557525</v>
      </c>
      <c r="F9" s="101">
        <v>0.57069599999999998</v>
      </c>
      <c r="G9" s="100">
        <v>6742.3286653489777</v>
      </c>
      <c r="H9" s="99">
        <v>0.47378700000000001</v>
      </c>
      <c r="I9" s="14">
        <v>7840.0631507407334</v>
      </c>
    </row>
    <row r="10" spans="1:10" x14ac:dyDescent="0.25">
      <c r="A10" s="9" t="s">
        <v>33</v>
      </c>
      <c r="B10" s="43">
        <v>6.0518999999999996E-2</v>
      </c>
      <c r="C10" s="100">
        <v>12152.376939473555</v>
      </c>
      <c r="D10" s="101">
        <v>0.33124799999999999</v>
      </c>
      <c r="E10" s="100">
        <v>8616.9274984301792</v>
      </c>
      <c r="F10" s="101">
        <v>0.329011</v>
      </c>
      <c r="G10" s="100">
        <v>6440.1798116172404</v>
      </c>
      <c r="H10" s="99">
        <v>0.29251199999999999</v>
      </c>
      <c r="I10" s="14">
        <v>7943.0587463078446</v>
      </c>
    </row>
    <row r="11" spans="1:10" x14ac:dyDescent="0.25">
      <c r="A11" s="9" t="s">
        <v>37</v>
      </c>
      <c r="B11" s="43">
        <v>9.8729999999999998E-2</v>
      </c>
      <c r="C11" s="100">
        <v>12061.199230223843</v>
      </c>
      <c r="D11" s="101">
        <v>0.32530000000000003</v>
      </c>
      <c r="E11" s="100">
        <v>9522.3793421457103</v>
      </c>
      <c r="F11" s="101">
        <v>0.32530000000000003</v>
      </c>
      <c r="G11" s="100">
        <v>5861.7583768828763</v>
      </c>
      <c r="H11" s="99">
        <v>0.32342199999999999</v>
      </c>
      <c r="I11" s="14">
        <v>9338.7895690460136</v>
      </c>
    </row>
    <row r="12" spans="1:10" x14ac:dyDescent="0.25">
      <c r="A12" s="9" t="s">
        <v>1</v>
      </c>
      <c r="B12" s="43">
        <v>9.1364000000000001E-2</v>
      </c>
      <c r="C12" s="100">
        <v>14834.179764458648</v>
      </c>
      <c r="D12" s="101">
        <v>0.47085399999999999</v>
      </c>
      <c r="E12" s="100">
        <v>10613.757130660459</v>
      </c>
      <c r="F12" s="101">
        <v>0.46701599999999999</v>
      </c>
      <c r="G12" s="100">
        <v>7798.9190948489986</v>
      </c>
      <c r="H12" s="99">
        <v>0.33386899999999997</v>
      </c>
      <c r="I12" s="14">
        <v>8036.0560579149305</v>
      </c>
    </row>
    <row r="13" spans="1:10" ht="15.75" thickBot="1" x14ac:dyDescent="0.3">
      <c r="A13" s="56" t="s">
        <v>2</v>
      </c>
      <c r="B13" s="66">
        <v>8.8645000000000002E-2</v>
      </c>
      <c r="C13" s="102">
        <v>14060.465903322242</v>
      </c>
      <c r="D13" s="103">
        <v>0.457673</v>
      </c>
      <c r="E13" s="102">
        <v>9896.8477493756473</v>
      </c>
      <c r="F13" s="103">
        <v>0.45406299999999999</v>
      </c>
      <c r="G13" s="102">
        <v>7230.538493557061</v>
      </c>
      <c r="H13" s="104">
        <v>0.40085599999999999</v>
      </c>
      <c r="I13" s="63">
        <v>8132.895603408705</v>
      </c>
    </row>
    <row r="14" spans="1:10" ht="15.75" thickTop="1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10" x14ac:dyDescent="0.25">
      <c r="A15" s="3" t="s">
        <v>47</v>
      </c>
    </row>
  </sheetData>
  <customSheetViews>
    <customSheetView guid="{2ADF07D0-ADD4-CC4B-AF2B-D1A56BA562CE}">
      <selection activeCell="B25" activeCellId="3" sqref="H25:H32 F25:F32 D25:D32 B25:B32"/>
      <pageMargins left="0.7" right="0.7" top="0.75" bottom="0.75" header="0.3" footer="0.3"/>
    </customSheetView>
    <customSheetView guid="{5E28F3BF-7430-4470-9F5B-FE15187262DB}" topLeftCell="A7">
      <selection activeCell="B25" activeCellId="3" sqref="H25:H32 F25:F32 D25:D32 B25:B32"/>
      <pageMargins left="0.7" right="0.7" top="0.75" bottom="0.75" header="0.3" footer="0.3"/>
    </customSheetView>
    <customSheetView guid="{A21E569C-83E4-471E-9881-F4C0C0C3914D}">
      <selection activeCell="C22" sqref="C22"/>
      <pageMargins left="0.7" right="0.7" top="0.75" bottom="0.75" header="0.3" footer="0.3"/>
    </customSheetView>
    <customSheetView guid="{93EFD577-EF0F-4EA2-889D-033C9668C3AB}">
      <selection activeCell="A16" sqref="A16"/>
      <pageMargins left="0.7" right="0.7" top="0.75" bottom="0.75" header="0.3" footer="0.3"/>
    </customSheetView>
  </customSheetViews>
  <mergeCells count="6">
    <mergeCell ref="H3:I3"/>
    <mergeCell ref="B4:C4"/>
    <mergeCell ref="D4:E4"/>
    <mergeCell ref="F4:G4"/>
    <mergeCell ref="H4:I4"/>
    <mergeCell ref="B3:G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F30" sqref="F30"/>
    </sheetView>
  </sheetViews>
  <sheetFormatPr defaultColWidth="11" defaultRowHeight="15" x14ac:dyDescent="0.25"/>
  <cols>
    <col min="1" max="1" width="36.875" style="3" customWidth="1"/>
    <col min="2" max="2" width="13.625" style="3" customWidth="1"/>
    <col min="3" max="4" width="11" style="3"/>
    <col min="5" max="5" width="12.625" style="3" customWidth="1"/>
    <col min="6" max="16384" width="11" style="3"/>
  </cols>
  <sheetData>
    <row r="1" spans="1:5" x14ac:dyDescent="0.25">
      <c r="A1" s="161" t="s">
        <v>205</v>
      </c>
    </row>
    <row r="2" spans="1:5" ht="15.75" thickBot="1" x14ac:dyDescent="0.3">
      <c r="A2" s="28"/>
    </row>
    <row r="3" spans="1:5" ht="16.5" thickTop="1" thickBot="1" x14ac:dyDescent="0.3">
      <c r="A3" s="278"/>
      <c r="B3" s="261" t="s">
        <v>26</v>
      </c>
      <c r="C3" s="261" t="s">
        <v>27</v>
      </c>
      <c r="D3" s="261" t="s">
        <v>28</v>
      </c>
      <c r="E3" s="10"/>
    </row>
    <row r="4" spans="1:5" ht="15.75" thickTop="1" x14ac:dyDescent="0.25">
      <c r="A4" s="105" t="s">
        <v>170</v>
      </c>
      <c r="B4" s="136"/>
      <c r="C4" s="136"/>
      <c r="D4" s="136"/>
      <c r="E4" s="10"/>
    </row>
    <row r="5" spans="1:5" x14ac:dyDescent="0.25">
      <c r="A5" s="12" t="s">
        <v>51</v>
      </c>
      <c r="B5" s="156">
        <v>2497</v>
      </c>
      <c r="C5" s="156">
        <v>635</v>
      </c>
      <c r="D5" s="156">
        <v>3132</v>
      </c>
      <c r="E5" s="10"/>
    </row>
    <row r="6" spans="1:5" x14ac:dyDescent="0.25">
      <c r="A6" s="9" t="s">
        <v>3</v>
      </c>
      <c r="B6" s="154" t="s">
        <v>119</v>
      </c>
      <c r="C6" s="154" t="s">
        <v>120</v>
      </c>
      <c r="D6" s="154" t="s">
        <v>121</v>
      </c>
      <c r="E6" s="10"/>
    </row>
    <row r="7" spans="1:5" x14ac:dyDescent="0.25">
      <c r="A7" s="9" t="s">
        <v>0</v>
      </c>
      <c r="B7" s="156">
        <v>2006</v>
      </c>
      <c r="C7" s="156">
        <v>753</v>
      </c>
      <c r="D7" s="156">
        <v>2759</v>
      </c>
      <c r="E7" s="10"/>
    </row>
    <row r="8" spans="1:5" x14ac:dyDescent="0.25">
      <c r="A8" s="9" t="s">
        <v>9</v>
      </c>
      <c r="B8" s="156">
        <v>3452</v>
      </c>
      <c r="C8" s="156">
        <v>1126</v>
      </c>
      <c r="D8" s="156">
        <v>4578</v>
      </c>
      <c r="E8" s="10"/>
    </row>
    <row r="9" spans="1:5" x14ac:dyDescent="0.25">
      <c r="A9" s="9" t="s">
        <v>10</v>
      </c>
      <c r="B9" s="156">
        <v>1629</v>
      </c>
      <c r="C9" s="156">
        <v>330</v>
      </c>
      <c r="D9" s="156">
        <v>1958</v>
      </c>
      <c r="E9" s="10"/>
    </row>
    <row r="10" spans="1:5" x14ac:dyDescent="0.25">
      <c r="A10" s="9" t="s">
        <v>37</v>
      </c>
      <c r="B10" s="154" t="s">
        <v>124</v>
      </c>
      <c r="C10" s="154" t="s">
        <v>123</v>
      </c>
      <c r="D10" s="154" t="s">
        <v>122</v>
      </c>
      <c r="E10" s="10"/>
    </row>
    <row r="11" spans="1:5" x14ac:dyDescent="0.25">
      <c r="A11" s="9" t="s">
        <v>1</v>
      </c>
      <c r="B11" s="156">
        <v>2825</v>
      </c>
      <c r="C11" s="156">
        <v>543</v>
      </c>
      <c r="D11" s="156">
        <v>3367</v>
      </c>
      <c r="E11" s="10"/>
    </row>
    <row r="12" spans="1:5" x14ac:dyDescent="0.25">
      <c r="A12" s="9" t="s">
        <v>2</v>
      </c>
      <c r="B12" s="156">
        <v>2956</v>
      </c>
      <c r="C12" s="156" t="s">
        <v>154</v>
      </c>
      <c r="D12" s="156">
        <v>3983</v>
      </c>
      <c r="E12" s="10"/>
    </row>
    <row r="13" spans="1:5" ht="15.75" thickBot="1" x14ac:dyDescent="0.3">
      <c r="A13" s="56" t="s">
        <v>38</v>
      </c>
      <c r="B13" s="157" t="s">
        <v>4</v>
      </c>
      <c r="C13" s="157" t="s">
        <v>4</v>
      </c>
      <c r="D13" s="157" t="s">
        <v>4</v>
      </c>
      <c r="E13" s="10"/>
    </row>
    <row r="14" spans="1:5" ht="15.75" thickTop="1" x14ac:dyDescent="0.25">
      <c r="A14" s="105" t="s">
        <v>171</v>
      </c>
      <c r="B14" s="200"/>
      <c r="C14" s="200"/>
      <c r="D14" s="200"/>
      <c r="E14" s="10"/>
    </row>
    <row r="15" spans="1:5" x14ac:dyDescent="0.25">
      <c r="A15" s="12" t="s">
        <v>51</v>
      </c>
      <c r="B15" s="156">
        <v>3173</v>
      </c>
      <c r="C15" s="156">
        <v>955</v>
      </c>
      <c r="D15" s="156">
        <v>4128</v>
      </c>
    </row>
    <row r="16" spans="1:5" x14ac:dyDescent="0.25">
      <c r="A16" s="9" t="s">
        <v>3</v>
      </c>
      <c r="B16" s="156">
        <v>1652</v>
      </c>
      <c r="C16" s="154" t="s">
        <v>125</v>
      </c>
      <c r="D16" s="154" t="s">
        <v>126</v>
      </c>
    </row>
    <row r="17" spans="1:4" x14ac:dyDescent="0.25">
      <c r="A17" s="9" t="s">
        <v>0</v>
      </c>
      <c r="B17" s="156">
        <v>1989</v>
      </c>
      <c r="C17" s="156">
        <v>696</v>
      </c>
      <c r="D17" s="156">
        <v>2685</v>
      </c>
    </row>
    <row r="18" spans="1:4" x14ac:dyDescent="0.25">
      <c r="A18" s="9" t="s">
        <v>9</v>
      </c>
      <c r="B18" s="156">
        <v>4257</v>
      </c>
      <c r="C18" s="156">
        <v>1820</v>
      </c>
      <c r="D18" s="156">
        <v>6077</v>
      </c>
    </row>
    <row r="19" spans="1:4" x14ac:dyDescent="0.25">
      <c r="A19" s="9" t="s">
        <v>10</v>
      </c>
      <c r="B19" s="156">
        <v>2200</v>
      </c>
      <c r="C19" s="156">
        <v>639</v>
      </c>
      <c r="D19" s="156">
        <v>2839</v>
      </c>
    </row>
    <row r="20" spans="1:4" x14ac:dyDescent="0.25">
      <c r="A20" s="9" t="s">
        <v>37</v>
      </c>
      <c r="B20" s="154" t="s">
        <v>127</v>
      </c>
      <c r="C20" s="154" t="s">
        <v>128</v>
      </c>
      <c r="D20" s="154" t="s">
        <v>129</v>
      </c>
    </row>
    <row r="21" spans="1:4" x14ac:dyDescent="0.25">
      <c r="A21" s="9" t="s">
        <v>1</v>
      </c>
      <c r="B21" s="156">
        <v>3582</v>
      </c>
      <c r="C21" s="156">
        <v>931</v>
      </c>
      <c r="D21" s="156">
        <v>4514</v>
      </c>
    </row>
    <row r="22" spans="1:4" x14ac:dyDescent="0.25">
      <c r="A22" s="9" t="s">
        <v>2</v>
      </c>
      <c r="B22" s="156">
        <v>3618</v>
      </c>
      <c r="C22" s="156">
        <v>817</v>
      </c>
      <c r="D22" s="156">
        <v>4436</v>
      </c>
    </row>
    <row r="23" spans="1:4" ht="15.75" thickBot="1" x14ac:dyDescent="0.3">
      <c r="A23" s="56" t="s">
        <v>38</v>
      </c>
      <c r="B23" s="157" t="s">
        <v>4</v>
      </c>
      <c r="C23" s="157" t="s">
        <v>4</v>
      </c>
      <c r="D23" s="157" t="s">
        <v>4</v>
      </c>
    </row>
    <row r="24" spans="1:4" ht="15.75" thickTop="1" x14ac:dyDescent="0.25">
      <c r="A24" s="105" t="s">
        <v>172</v>
      </c>
      <c r="B24" s="200"/>
      <c r="C24" s="200"/>
      <c r="D24" s="200"/>
    </row>
    <row r="25" spans="1:4" x14ac:dyDescent="0.25">
      <c r="A25" s="12" t="s">
        <v>51</v>
      </c>
      <c r="B25" s="156">
        <v>3549</v>
      </c>
      <c r="C25" s="156">
        <v>1443</v>
      </c>
      <c r="D25" s="156">
        <v>4992</v>
      </c>
    </row>
    <row r="26" spans="1:4" x14ac:dyDescent="0.25">
      <c r="A26" s="9" t="s">
        <v>3</v>
      </c>
      <c r="B26" s="156">
        <v>2349</v>
      </c>
      <c r="C26" s="154" t="s">
        <v>131</v>
      </c>
      <c r="D26" s="154" t="s">
        <v>130</v>
      </c>
    </row>
    <row r="27" spans="1:4" x14ac:dyDescent="0.25">
      <c r="A27" s="20" t="s">
        <v>0</v>
      </c>
      <c r="B27" s="158">
        <v>2964</v>
      </c>
      <c r="C27" s="158">
        <v>1306</v>
      </c>
      <c r="D27" s="158">
        <v>4270</v>
      </c>
    </row>
    <row r="28" spans="1:4" x14ac:dyDescent="0.25">
      <c r="A28" s="20" t="s">
        <v>9</v>
      </c>
      <c r="B28" s="158">
        <v>3701</v>
      </c>
      <c r="C28" s="158">
        <v>2389</v>
      </c>
      <c r="D28" s="158">
        <v>6090</v>
      </c>
    </row>
    <row r="29" spans="1:4" x14ac:dyDescent="0.25">
      <c r="A29" s="20" t="s">
        <v>10</v>
      </c>
      <c r="B29" s="158">
        <v>2385</v>
      </c>
      <c r="C29" s="158">
        <v>1181</v>
      </c>
      <c r="D29" s="158">
        <v>3567</v>
      </c>
    </row>
    <row r="30" spans="1:4" x14ac:dyDescent="0.25">
      <c r="A30" s="20" t="s">
        <v>37</v>
      </c>
      <c r="B30" s="159" t="s">
        <v>4</v>
      </c>
      <c r="C30" s="159" t="s">
        <v>4</v>
      </c>
      <c r="D30" s="159" t="s">
        <v>4</v>
      </c>
    </row>
    <row r="31" spans="1:4" x14ac:dyDescent="0.25">
      <c r="A31" s="20" t="s">
        <v>1</v>
      </c>
      <c r="B31" s="158">
        <v>3868</v>
      </c>
      <c r="C31" s="158">
        <v>1425</v>
      </c>
      <c r="D31" s="158">
        <v>5293</v>
      </c>
    </row>
    <row r="32" spans="1:4" x14ac:dyDescent="0.25">
      <c r="A32" s="20" t="s">
        <v>2</v>
      </c>
      <c r="B32" s="158">
        <v>3730</v>
      </c>
      <c r="C32" s="158">
        <v>1410</v>
      </c>
      <c r="D32" s="158">
        <v>5140</v>
      </c>
    </row>
    <row r="33" spans="1:4" ht="15.75" thickBot="1" x14ac:dyDescent="0.3">
      <c r="A33" s="56" t="s">
        <v>38</v>
      </c>
      <c r="B33" s="157" t="s">
        <v>4</v>
      </c>
      <c r="C33" s="157" t="s">
        <v>4</v>
      </c>
      <c r="D33" s="157" t="s">
        <v>4</v>
      </c>
    </row>
    <row r="34" spans="1:4" ht="15.75" thickTop="1" x14ac:dyDescent="0.25">
      <c r="A34" s="105" t="s">
        <v>173</v>
      </c>
      <c r="B34" s="200"/>
      <c r="C34" s="200"/>
      <c r="D34" s="200"/>
    </row>
    <row r="35" spans="1:4" x14ac:dyDescent="0.25">
      <c r="A35" s="19" t="s">
        <v>51</v>
      </c>
      <c r="B35" s="158">
        <v>3677</v>
      </c>
      <c r="C35" s="158">
        <v>1915</v>
      </c>
      <c r="D35" s="158">
        <v>5592</v>
      </c>
    </row>
    <row r="36" spans="1:4" x14ac:dyDescent="0.25">
      <c r="A36" s="5" t="s">
        <v>3</v>
      </c>
      <c r="B36" s="160" t="s">
        <v>132</v>
      </c>
      <c r="C36" s="160" t="s">
        <v>133</v>
      </c>
      <c r="D36" s="160" t="s">
        <v>134</v>
      </c>
    </row>
    <row r="37" spans="1:4" x14ac:dyDescent="0.25">
      <c r="A37" s="20" t="s">
        <v>0</v>
      </c>
      <c r="B37" s="158">
        <v>2192</v>
      </c>
      <c r="C37" s="158">
        <v>1238</v>
      </c>
      <c r="D37" s="158">
        <v>3430</v>
      </c>
    </row>
    <row r="38" spans="1:4" x14ac:dyDescent="0.25">
      <c r="A38" s="20" t="s">
        <v>9</v>
      </c>
      <c r="B38" s="158">
        <v>4643</v>
      </c>
      <c r="C38" s="158">
        <v>3303</v>
      </c>
      <c r="D38" s="158">
        <v>7946</v>
      </c>
    </row>
    <row r="39" spans="1:4" x14ac:dyDescent="0.25">
      <c r="A39" s="20" t="s">
        <v>10</v>
      </c>
      <c r="B39" s="158">
        <v>3180</v>
      </c>
      <c r="C39" s="158">
        <v>1719</v>
      </c>
      <c r="D39" s="158">
        <v>4899</v>
      </c>
    </row>
    <row r="40" spans="1:4" x14ac:dyDescent="0.25">
      <c r="A40" s="20" t="s">
        <v>37</v>
      </c>
      <c r="B40" s="160" t="s">
        <v>137</v>
      </c>
      <c r="C40" s="160" t="s">
        <v>136</v>
      </c>
      <c r="D40" s="160" t="s">
        <v>135</v>
      </c>
    </row>
    <row r="41" spans="1:4" x14ac:dyDescent="0.25">
      <c r="A41" s="20" t="s">
        <v>1</v>
      </c>
      <c r="B41" s="158">
        <v>3835</v>
      </c>
      <c r="C41" s="158">
        <v>1903</v>
      </c>
      <c r="D41" s="158">
        <v>5738</v>
      </c>
    </row>
    <row r="42" spans="1:4" x14ac:dyDescent="0.25">
      <c r="A42" s="20" t="s">
        <v>2</v>
      </c>
      <c r="B42" s="158">
        <v>2710</v>
      </c>
      <c r="C42" s="158">
        <v>1779</v>
      </c>
      <c r="D42" s="158">
        <v>4490</v>
      </c>
    </row>
    <row r="43" spans="1:4" ht="15.75" thickBot="1" x14ac:dyDescent="0.3">
      <c r="A43" s="56" t="s">
        <v>38</v>
      </c>
      <c r="B43" s="157" t="s">
        <v>4</v>
      </c>
      <c r="C43" s="157" t="s">
        <v>4</v>
      </c>
      <c r="D43" s="157" t="s">
        <v>4</v>
      </c>
    </row>
    <row r="44" spans="1:4" ht="15.75" thickTop="1" x14ac:dyDescent="0.25"/>
    <row r="45" spans="1:4" x14ac:dyDescent="0.25">
      <c r="A45" s="3" t="s">
        <v>47</v>
      </c>
    </row>
    <row r="46" spans="1:4" x14ac:dyDescent="0.25">
      <c r="A46" s="3" t="s">
        <v>158</v>
      </c>
    </row>
    <row r="47" spans="1:4" x14ac:dyDescent="0.25">
      <c r="A47" s="1" t="s">
        <v>65</v>
      </c>
    </row>
    <row r="48" spans="1:4" x14ac:dyDescent="0.25">
      <c r="A48" s="3" t="s">
        <v>138</v>
      </c>
    </row>
    <row r="49" spans="1:1" x14ac:dyDescent="0.25">
      <c r="A49" s="3" t="s">
        <v>139</v>
      </c>
    </row>
  </sheetData>
  <customSheetViews>
    <customSheetView guid="{2ADF07D0-ADD4-CC4B-AF2B-D1A56BA562CE}">
      <selection activeCell="E16" sqref="E16:E17"/>
      <pageMargins left="0.7" right="0.7" top="0.75" bottom="0.75" header="0.3" footer="0.3"/>
    </customSheetView>
    <customSheetView guid="{5E28F3BF-7430-4470-9F5B-FE15187262DB}">
      <selection activeCell="E16" sqref="E16:E17"/>
      <pageMargins left="0.7" right="0.7" top="0.75" bottom="0.75" header="0.3" footer="0.3"/>
    </customSheetView>
    <customSheetView guid="{A21E569C-83E4-471E-9881-F4C0C0C3914D}">
      <selection activeCell="E16" sqref="E16:E17"/>
      <pageMargins left="0.7" right="0.7" top="0.75" bottom="0.75" header="0.3" footer="0.3"/>
    </customSheetView>
    <customSheetView guid="{93EFD577-EF0F-4EA2-889D-033C9668C3AB}" topLeftCell="A25">
      <selection activeCell="A42" sqref="A4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G21" sqref="G21"/>
    </sheetView>
  </sheetViews>
  <sheetFormatPr defaultColWidth="11" defaultRowHeight="15" x14ac:dyDescent="0.25"/>
  <cols>
    <col min="1" max="1" width="33" style="3" customWidth="1"/>
    <col min="2" max="2" width="13.125" style="3" customWidth="1"/>
    <col min="3" max="3" width="13.625" style="3" customWidth="1"/>
    <col min="4" max="4" width="14.125" style="3" customWidth="1"/>
    <col min="5" max="5" width="14.625" style="3" customWidth="1"/>
    <col min="6" max="6" width="11" style="3"/>
    <col min="7" max="7" width="12.875" style="18" customWidth="1"/>
    <col min="8" max="8" width="12.375" style="3" customWidth="1"/>
    <col min="9" max="16384" width="11" style="3"/>
  </cols>
  <sheetData>
    <row r="1" spans="1:9" x14ac:dyDescent="0.25">
      <c r="A1" s="162" t="s">
        <v>206</v>
      </c>
    </row>
    <row r="2" spans="1:9" ht="15.75" thickBot="1" x14ac:dyDescent="0.3">
      <c r="A2" s="5"/>
    </row>
    <row r="3" spans="1:9" s="32" customFormat="1" ht="54.75" customHeight="1" thickTop="1" thickBot="1" x14ac:dyDescent="0.3">
      <c r="A3" s="273"/>
      <c r="B3" s="261" t="s">
        <v>29</v>
      </c>
      <c r="C3" s="265" t="s">
        <v>187</v>
      </c>
      <c r="D3" s="265" t="s">
        <v>188</v>
      </c>
      <c r="E3" s="261" t="s">
        <v>161</v>
      </c>
      <c r="F3" s="261" t="s">
        <v>57</v>
      </c>
      <c r="G3" s="265" t="s">
        <v>176</v>
      </c>
      <c r="H3" s="261" t="s">
        <v>177</v>
      </c>
    </row>
    <row r="4" spans="1:9" ht="15.75" thickTop="1" x14ac:dyDescent="0.25">
      <c r="A4" s="75" t="s">
        <v>51</v>
      </c>
      <c r="B4" s="168">
        <v>0.48047000000000001</v>
      </c>
      <c r="C4" s="169">
        <v>18500.833999999999</v>
      </c>
      <c r="D4" s="169">
        <v>15005</v>
      </c>
      <c r="E4" s="167">
        <v>8889.0957119799987</v>
      </c>
      <c r="F4" s="147">
        <v>0.64335110214666502</v>
      </c>
      <c r="G4" s="235">
        <v>0.82259300000000002</v>
      </c>
      <c r="H4" s="147">
        <v>0.11165538106901</v>
      </c>
      <c r="I4" s="18"/>
    </row>
    <row r="5" spans="1:9" x14ac:dyDescent="0.25">
      <c r="A5" s="9" t="s">
        <v>3</v>
      </c>
      <c r="B5" s="170">
        <v>0.6724</v>
      </c>
      <c r="C5" s="171">
        <v>18225.142599999999</v>
      </c>
      <c r="D5" s="171">
        <v>14713</v>
      </c>
      <c r="E5" s="164">
        <v>12254.020904819401</v>
      </c>
      <c r="F5" s="147">
        <v>0.76300000000000001</v>
      </c>
      <c r="G5" s="235">
        <v>0.84146299999999996</v>
      </c>
      <c r="H5" s="175" t="s">
        <v>169</v>
      </c>
      <c r="I5" s="18"/>
    </row>
    <row r="6" spans="1:9" x14ac:dyDescent="0.25">
      <c r="A6" s="9" t="s">
        <v>31</v>
      </c>
      <c r="B6" s="170">
        <v>0.29609999999999997</v>
      </c>
      <c r="C6" s="171">
        <v>17459.046900000001</v>
      </c>
      <c r="D6" s="171">
        <v>15013</v>
      </c>
      <c r="E6" s="164">
        <v>5169.9031318404004</v>
      </c>
      <c r="F6" s="147">
        <v>0.60389610389610393</v>
      </c>
      <c r="G6" s="235">
        <v>0.87289300000000003</v>
      </c>
      <c r="H6" s="147">
        <v>8.1818181818181818E-2</v>
      </c>
      <c r="I6" s="18"/>
    </row>
    <row r="7" spans="1:9" x14ac:dyDescent="0.25">
      <c r="A7" s="9" t="s">
        <v>32</v>
      </c>
      <c r="B7" s="170">
        <v>0.67190000000000005</v>
      </c>
      <c r="C7" s="171">
        <v>22302.8184</v>
      </c>
      <c r="D7" s="171">
        <v>19482</v>
      </c>
      <c r="E7" s="164">
        <v>14985.910464693599</v>
      </c>
      <c r="F7" s="147">
        <v>0.76820561637315554</v>
      </c>
      <c r="G7" s="235">
        <v>0.71541600000000005</v>
      </c>
      <c r="H7" s="147">
        <v>0.20371251784864347</v>
      </c>
      <c r="I7" s="18"/>
    </row>
    <row r="8" spans="1:9" x14ac:dyDescent="0.25">
      <c r="A8" s="9" t="s">
        <v>10</v>
      </c>
      <c r="B8" s="170">
        <v>0.36249999999999999</v>
      </c>
      <c r="C8" s="171">
        <v>15778.205099999999</v>
      </c>
      <c r="D8" s="171">
        <v>12000</v>
      </c>
      <c r="E8" s="164">
        <v>5718.9524423408993</v>
      </c>
      <c r="F8" s="147">
        <v>0.55900621118012417</v>
      </c>
      <c r="G8" s="235">
        <v>0.83458600000000005</v>
      </c>
      <c r="H8" s="147">
        <v>0.1090407177363699</v>
      </c>
      <c r="I8" s="18"/>
    </row>
    <row r="9" spans="1:9" x14ac:dyDescent="0.25">
      <c r="A9" s="9" t="s">
        <v>150</v>
      </c>
      <c r="B9" s="170">
        <v>0.47310000000000002</v>
      </c>
      <c r="C9" s="172" t="s">
        <v>162</v>
      </c>
      <c r="D9" s="172" t="s">
        <v>162</v>
      </c>
      <c r="E9" s="165" t="s">
        <v>162</v>
      </c>
      <c r="F9" s="147">
        <v>0.46300000000000002</v>
      </c>
      <c r="G9" s="235">
        <v>0.82061600000000001</v>
      </c>
      <c r="H9" s="163" t="s">
        <v>168</v>
      </c>
      <c r="I9" s="18"/>
    </row>
    <row r="10" spans="1:9" x14ac:dyDescent="0.25">
      <c r="A10" s="9" t="s">
        <v>1</v>
      </c>
      <c r="B10" s="170">
        <v>0.50929999999999997</v>
      </c>
      <c r="C10" s="171">
        <v>17794.373</v>
      </c>
      <c r="D10" s="171">
        <v>14250</v>
      </c>
      <c r="E10" s="164">
        <v>9062.7631407650006</v>
      </c>
      <c r="F10" s="147">
        <v>0.64069751089860782</v>
      </c>
      <c r="G10" s="235">
        <v>0.839619</v>
      </c>
      <c r="H10" s="147">
        <v>9.2813950217972147E-2</v>
      </c>
      <c r="I10" s="18"/>
    </row>
    <row r="11" spans="1:9" x14ac:dyDescent="0.25">
      <c r="A11" s="9" t="s">
        <v>152</v>
      </c>
      <c r="B11" s="170">
        <v>0.50990000000000002</v>
      </c>
      <c r="C11" s="171">
        <v>21794.863300000001</v>
      </c>
      <c r="D11" s="171">
        <v>20199</v>
      </c>
      <c r="E11" s="164">
        <v>11112.546950771002</v>
      </c>
      <c r="F11" s="147">
        <v>0.65446224256292906</v>
      </c>
      <c r="G11" s="235">
        <v>0.84409299999999998</v>
      </c>
      <c r="H11" s="147">
        <v>9.3821510297482827E-2</v>
      </c>
      <c r="I11" s="18"/>
    </row>
    <row r="12" spans="1:9" ht="15.75" thickBot="1" x14ac:dyDescent="0.3">
      <c r="A12" s="56" t="s">
        <v>153</v>
      </c>
      <c r="B12" s="173" t="s">
        <v>142</v>
      </c>
      <c r="C12" s="174" t="s">
        <v>162</v>
      </c>
      <c r="D12" s="174" t="s">
        <v>162</v>
      </c>
      <c r="E12" s="174" t="s">
        <v>162</v>
      </c>
      <c r="F12" s="104">
        <v>0.70229007633587792</v>
      </c>
      <c r="G12" s="236">
        <v>0.87156</v>
      </c>
      <c r="H12" s="239" t="s">
        <v>88</v>
      </c>
    </row>
    <row r="13" spans="1:9" ht="15.75" thickTop="1" x14ac:dyDescent="0.25">
      <c r="A13" s="10"/>
      <c r="B13" s="77"/>
      <c r="C13" s="77"/>
      <c r="D13" s="77"/>
      <c r="E13" s="77"/>
      <c r="F13" s="77"/>
      <c r="G13" s="237"/>
      <c r="H13" s="77"/>
    </row>
    <row r="14" spans="1:9" x14ac:dyDescent="0.25">
      <c r="A14" s="10" t="s">
        <v>47</v>
      </c>
      <c r="B14" s="10"/>
      <c r="C14" s="10"/>
      <c r="D14" s="10"/>
      <c r="E14" s="10"/>
      <c r="F14" s="10"/>
      <c r="G14" s="21"/>
      <c r="H14" s="10"/>
    </row>
    <row r="15" spans="1:9" x14ac:dyDescent="0.25">
      <c r="A15" s="127" t="s">
        <v>158</v>
      </c>
      <c r="B15" s="10"/>
      <c r="C15" s="10"/>
      <c r="D15" s="10"/>
      <c r="E15" s="10"/>
      <c r="F15" s="10"/>
      <c r="G15" s="21"/>
      <c r="H15" s="10"/>
    </row>
    <row r="16" spans="1:9" x14ac:dyDescent="0.25">
      <c r="A16" s="241" t="s">
        <v>186</v>
      </c>
      <c r="B16" s="10"/>
      <c r="C16" s="10"/>
      <c r="D16" s="10"/>
      <c r="E16" s="10"/>
      <c r="F16" s="10"/>
      <c r="G16" s="21"/>
      <c r="H16" s="10"/>
    </row>
    <row r="17" spans="1:8" x14ac:dyDescent="0.25">
      <c r="A17" s="2" t="s">
        <v>65</v>
      </c>
      <c r="B17" s="10"/>
      <c r="C17" s="10"/>
      <c r="D17" s="10"/>
      <c r="E17" s="10"/>
      <c r="F17" s="10"/>
      <c r="G17" s="21"/>
      <c r="H17" s="10"/>
    </row>
    <row r="18" spans="1:8" x14ac:dyDescent="0.25">
      <c r="A18" s="3" t="s">
        <v>138</v>
      </c>
    </row>
  </sheetData>
  <customSheetViews>
    <customSheetView guid="{2ADF07D0-ADD4-CC4B-AF2B-D1A56BA562CE}" topLeftCell="A2">
      <selection activeCell="E32" sqref="E32"/>
      <pageMargins left="0.7" right="0.7" top="0.75" bottom="0.75" header="0.3" footer="0.3"/>
    </customSheetView>
    <customSheetView guid="{5E28F3BF-7430-4470-9F5B-FE15187262DB}" topLeftCell="A2">
      <selection activeCell="E32" sqref="E32"/>
      <pageMargins left="0.7" right="0.7" top="0.75" bottom="0.75" header="0.3" footer="0.3"/>
    </customSheetView>
    <customSheetView guid="{A21E569C-83E4-471E-9881-F4C0C0C3914D}">
      <selection activeCell="D28" sqref="D28"/>
      <pageMargins left="0.7" right="0.7" top="0.75" bottom="0.75" header="0.3" footer="0.3"/>
    </customSheetView>
    <customSheetView guid="{93EFD577-EF0F-4EA2-889D-033C9668C3AB}">
      <selection activeCell="A13" sqref="A1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G27" sqref="G27"/>
    </sheetView>
  </sheetViews>
  <sheetFormatPr defaultColWidth="11" defaultRowHeight="15" x14ac:dyDescent="0.25"/>
  <cols>
    <col min="1" max="1" width="35.625" style="3" customWidth="1"/>
    <col min="2" max="2" width="10.375" style="3" customWidth="1"/>
    <col min="3" max="3" width="11.625" style="3" customWidth="1"/>
    <col min="4" max="4" width="11.5" style="3" customWidth="1"/>
    <col min="5" max="5" width="12.625" style="3" customWidth="1"/>
    <col min="6" max="16384" width="11" style="3"/>
  </cols>
  <sheetData>
    <row r="1" spans="1:6" x14ac:dyDescent="0.25">
      <c r="A1" s="161" t="s">
        <v>207</v>
      </c>
    </row>
    <row r="2" spans="1:6" ht="15.75" thickBot="1" x14ac:dyDescent="0.3"/>
    <row r="3" spans="1:6" ht="61.5" thickTop="1" thickBot="1" x14ac:dyDescent="0.3">
      <c r="A3" s="279"/>
      <c r="B3" s="261" t="s">
        <v>29</v>
      </c>
      <c r="C3" s="261" t="s">
        <v>187</v>
      </c>
      <c r="D3" s="280" t="s">
        <v>188</v>
      </c>
      <c r="E3" s="280" t="s">
        <v>161</v>
      </c>
      <c r="F3" s="10"/>
    </row>
    <row r="4" spans="1:6" ht="15.75" thickTop="1" x14ac:dyDescent="0.25">
      <c r="A4" s="201" t="s">
        <v>12</v>
      </c>
      <c r="B4" s="136"/>
      <c r="C4" s="136"/>
      <c r="D4" s="202"/>
      <c r="E4" s="202"/>
      <c r="F4" s="10"/>
    </row>
    <row r="5" spans="1:6" s="182" customFormat="1" x14ac:dyDescent="0.25">
      <c r="A5" s="204" t="s">
        <v>51</v>
      </c>
      <c r="B5" s="166">
        <v>0.40446300000000002</v>
      </c>
      <c r="C5" s="183">
        <v>15486</v>
      </c>
      <c r="D5" s="183">
        <v>11811</v>
      </c>
      <c r="E5" s="154">
        <v>6264</v>
      </c>
      <c r="F5" s="153"/>
    </row>
    <row r="6" spans="1:6" s="182" customFormat="1" ht="15.75" x14ac:dyDescent="0.25">
      <c r="A6" s="179" t="s">
        <v>3</v>
      </c>
      <c r="B6" s="180" t="s">
        <v>4</v>
      </c>
      <c r="C6" s="180" t="s">
        <v>4</v>
      </c>
      <c r="D6" s="181" t="s">
        <v>4</v>
      </c>
      <c r="E6" s="181" t="s">
        <v>4</v>
      </c>
      <c r="F6" s="153"/>
    </row>
    <row r="7" spans="1:6" s="182" customFormat="1" x14ac:dyDescent="0.25">
      <c r="A7" s="179" t="s">
        <v>0</v>
      </c>
      <c r="B7" s="166">
        <v>0.229522</v>
      </c>
      <c r="C7" s="183">
        <v>12771</v>
      </c>
      <c r="D7" s="183" t="s">
        <v>143</v>
      </c>
      <c r="E7" s="154">
        <v>2931</v>
      </c>
      <c r="F7" s="153"/>
    </row>
    <row r="8" spans="1:6" s="182" customFormat="1" x14ac:dyDescent="0.25">
      <c r="A8" s="179" t="s">
        <v>9</v>
      </c>
      <c r="B8" s="166">
        <v>0.57325099999999996</v>
      </c>
      <c r="C8" s="183">
        <v>18581</v>
      </c>
      <c r="D8" s="183">
        <v>14334</v>
      </c>
      <c r="E8" s="154">
        <v>10652</v>
      </c>
      <c r="F8" s="153"/>
    </row>
    <row r="9" spans="1:6" s="182" customFormat="1" x14ac:dyDescent="0.25">
      <c r="A9" s="179" t="s">
        <v>10</v>
      </c>
      <c r="B9" s="166">
        <v>0.27712100000000001</v>
      </c>
      <c r="C9" s="183">
        <v>11624</v>
      </c>
      <c r="D9" s="183">
        <v>6750</v>
      </c>
      <c r="E9" s="154">
        <v>3221</v>
      </c>
      <c r="F9" s="153"/>
    </row>
    <row r="10" spans="1:6" s="182" customFormat="1" ht="15.75" x14ac:dyDescent="0.25">
      <c r="A10" s="179" t="s">
        <v>37</v>
      </c>
      <c r="B10" s="184" t="s">
        <v>4</v>
      </c>
      <c r="C10" s="184" t="s">
        <v>4</v>
      </c>
      <c r="D10" s="181" t="s">
        <v>4</v>
      </c>
      <c r="E10" s="181" t="s">
        <v>4</v>
      </c>
      <c r="F10" s="153"/>
    </row>
    <row r="11" spans="1:6" s="182" customFormat="1" x14ac:dyDescent="0.25">
      <c r="A11" s="179" t="s">
        <v>1</v>
      </c>
      <c r="B11" s="166">
        <v>0.44589000000000001</v>
      </c>
      <c r="C11" s="183">
        <v>15451</v>
      </c>
      <c r="D11" s="183">
        <v>12000</v>
      </c>
      <c r="E11" s="154">
        <v>6889</v>
      </c>
      <c r="F11" s="153"/>
    </row>
    <row r="12" spans="1:6" s="182" customFormat="1" ht="15.75" thickBot="1" x14ac:dyDescent="0.3">
      <c r="A12" s="203" t="s">
        <v>2</v>
      </c>
      <c r="B12" s="196">
        <v>0.44812600000000002</v>
      </c>
      <c r="C12" s="197">
        <v>19392</v>
      </c>
      <c r="D12" s="197">
        <v>1700</v>
      </c>
      <c r="E12" s="155">
        <v>8690</v>
      </c>
      <c r="F12" s="153"/>
    </row>
    <row r="13" spans="1:6" s="182" customFormat="1" ht="15.75" thickTop="1" x14ac:dyDescent="0.25">
      <c r="A13" s="105" t="s">
        <v>5</v>
      </c>
      <c r="B13" s="166"/>
      <c r="C13" s="183"/>
      <c r="D13" s="183"/>
      <c r="E13" s="154"/>
      <c r="F13" s="153"/>
    </row>
    <row r="14" spans="1:6" x14ac:dyDescent="0.25">
      <c r="A14" s="204" t="s">
        <v>51</v>
      </c>
      <c r="B14" s="42">
        <v>0.87406300000000003</v>
      </c>
      <c r="C14" s="14">
        <v>26231</v>
      </c>
      <c r="D14" s="14">
        <v>24676</v>
      </c>
      <c r="E14" s="15">
        <v>22928</v>
      </c>
      <c r="F14" s="10"/>
    </row>
    <row r="15" spans="1:6" s="18" customFormat="1" ht="15.75" x14ac:dyDescent="0.25">
      <c r="A15" s="47" t="s">
        <v>3</v>
      </c>
      <c r="B15" s="176" t="s">
        <v>4</v>
      </c>
      <c r="C15" s="176" t="s">
        <v>4</v>
      </c>
      <c r="D15" s="177" t="s">
        <v>4</v>
      </c>
      <c r="E15" s="177" t="s">
        <v>4</v>
      </c>
      <c r="F15" s="21"/>
    </row>
    <row r="16" spans="1:6" x14ac:dyDescent="0.25">
      <c r="A16" s="9" t="s">
        <v>0</v>
      </c>
      <c r="B16" s="42">
        <v>0.79604399999999997</v>
      </c>
      <c r="C16" s="14">
        <v>27913</v>
      </c>
      <c r="D16" s="14">
        <v>22111</v>
      </c>
      <c r="E16" s="15">
        <v>22220</v>
      </c>
      <c r="F16" s="10"/>
    </row>
    <row r="17" spans="1:6" x14ac:dyDescent="0.25">
      <c r="A17" s="9" t="s">
        <v>9</v>
      </c>
      <c r="B17" s="42">
        <v>0.92932800000000004</v>
      </c>
      <c r="C17" s="14">
        <v>30210</v>
      </c>
      <c r="D17" s="14">
        <v>29690</v>
      </c>
      <c r="E17" s="15">
        <v>28075</v>
      </c>
      <c r="F17" s="10"/>
    </row>
    <row r="18" spans="1:6" x14ac:dyDescent="0.25">
      <c r="A18" s="9" t="s">
        <v>10</v>
      </c>
      <c r="B18" s="42">
        <v>0.85078599999999993</v>
      </c>
      <c r="C18" s="14">
        <v>22854</v>
      </c>
      <c r="D18" s="14">
        <v>20588</v>
      </c>
      <c r="E18" s="15">
        <v>19444</v>
      </c>
      <c r="F18" s="10"/>
    </row>
    <row r="19" spans="1:6" s="18" customFormat="1" ht="15.75" x14ac:dyDescent="0.25">
      <c r="A19" s="47" t="s">
        <v>37</v>
      </c>
      <c r="B19" s="176" t="s">
        <v>4</v>
      </c>
      <c r="C19" s="176" t="s">
        <v>4</v>
      </c>
      <c r="D19" s="177" t="s">
        <v>4</v>
      </c>
      <c r="E19" s="177" t="s">
        <v>4</v>
      </c>
      <c r="F19" s="21"/>
    </row>
    <row r="20" spans="1:6" x14ac:dyDescent="0.25">
      <c r="A20" s="9" t="s">
        <v>1</v>
      </c>
      <c r="B20" s="42">
        <v>0.872807</v>
      </c>
      <c r="C20" s="14">
        <v>24985</v>
      </c>
      <c r="D20" s="14">
        <v>23346</v>
      </c>
      <c r="E20" s="15">
        <v>21807</v>
      </c>
    </row>
    <row r="21" spans="1:6" s="18" customFormat="1" ht="15.75" thickBot="1" x14ac:dyDescent="0.3">
      <c r="A21" s="69" t="s">
        <v>2</v>
      </c>
      <c r="B21" s="65">
        <v>0.83361700000000005</v>
      </c>
      <c r="C21" s="109">
        <v>28816.1289</v>
      </c>
      <c r="D21" s="109">
        <v>28761</v>
      </c>
      <c r="E21" s="94">
        <v>24022</v>
      </c>
    </row>
    <row r="22" spans="1:6" ht="15.75" thickTop="1" x14ac:dyDescent="0.25">
      <c r="A22" s="10"/>
      <c r="B22" s="21"/>
      <c r="C22" s="10"/>
      <c r="D22" s="10"/>
      <c r="E22" s="10"/>
    </row>
    <row r="23" spans="1:6" x14ac:dyDescent="0.25">
      <c r="A23" s="10" t="s">
        <v>47</v>
      </c>
      <c r="B23" s="10"/>
      <c r="C23" s="10"/>
      <c r="D23" s="10"/>
      <c r="E23" s="10"/>
    </row>
    <row r="24" spans="1:6" x14ac:dyDescent="0.25">
      <c r="A24" s="138" t="s">
        <v>158</v>
      </c>
    </row>
    <row r="25" spans="1:6" x14ac:dyDescent="0.25">
      <c r="A25" s="241" t="s">
        <v>186</v>
      </c>
    </row>
    <row r="26" spans="1:6" x14ac:dyDescent="0.25">
      <c r="A26" s="1" t="s">
        <v>65</v>
      </c>
    </row>
    <row r="27" spans="1:6" x14ac:dyDescent="0.25">
      <c r="A27" s="3" t="s">
        <v>138</v>
      </c>
    </row>
    <row r="28" spans="1:6" x14ac:dyDescent="0.25">
      <c r="A28" s="92"/>
    </row>
    <row r="29" spans="1:6" x14ac:dyDescent="0.25">
      <c r="A29" s="92"/>
      <c r="B29" s="4"/>
    </row>
    <row r="30" spans="1:6" x14ac:dyDescent="0.25">
      <c r="A30" s="92"/>
      <c r="B30" s="4"/>
    </row>
    <row r="31" spans="1:6" x14ac:dyDescent="0.25">
      <c r="A31" s="92"/>
      <c r="B31" s="4"/>
    </row>
    <row r="32" spans="1:6" x14ac:dyDescent="0.25">
      <c r="A32" s="92"/>
      <c r="B32" s="4"/>
    </row>
    <row r="33" spans="1:2" x14ac:dyDescent="0.25">
      <c r="A33" s="92"/>
      <c r="B33" s="4"/>
    </row>
    <row r="34" spans="1:2" x14ac:dyDescent="0.25">
      <c r="B34" s="4"/>
    </row>
    <row r="35" spans="1:2" x14ac:dyDescent="0.25">
      <c r="B35" s="4"/>
    </row>
    <row r="36" spans="1:2" x14ac:dyDescent="0.25">
      <c r="B36" s="4"/>
    </row>
    <row r="37" spans="1:2" x14ac:dyDescent="0.25">
      <c r="B37" s="4"/>
    </row>
    <row r="38" spans="1:2" x14ac:dyDescent="0.25">
      <c r="B38" s="4"/>
    </row>
    <row r="39" spans="1:2" x14ac:dyDescent="0.25">
      <c r="B39" s="4"/>
    </row>
    <row r="40" spans="1:2" x14ac:dyDescent="0.25">
      <c r="B40" s="4"/>
    </row>
    <row r="41" spans="1:2" x14ac:dyDescent="0.25">
      <c r="B41" s="4"/>
    </row>
  </sheetData>
  <customSheetViews>
    <customSheetView guid="{2ADF07D0-ADD4-CC4B-AF2B-D1A56BA562CE}">
      <selection activeCell="D20" sqref="D20:D29"/>
      <pageMargins left="0.7" right="0.7" top="0.75" bottom="0.75" header="0.3" footer="0.3"/>
    </customSheetView>
    <customSheetView guid="{5E28F3BF-7430-4470-9F5B-FE15187262DB}">
      <selection activeCell="D20" sqref="D20:D29"/>
      <pageMargins left="0.7" right="0.7" top="0.75" bottom="0.75" header="0.3" footer="0.3"/>
    </customSheetView>
    <customSheetView guid="{A21E569C-83E4-471E-9881-F4C0C0C3914D}">
      <selection activeCell="E17" sqref="E17"/>
      <pageMargins left="0.7" right="0.7" top="0.75" bottom="0.75" header="0.3" footer="0.3"/>
    </customSheetView>
    <customSheetView guid="{93EFD577-EF0F-4EA2-889D-033C9668C3AB}">
      <selection activeCell="A15" sqref="A15"/>
      <pageMargins left="0.7" right="0.7" top="0.75" bottom="0.75" header="0.3" footer="0.3"/>
    </customSheetView>
  </customSheetView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G24" sqref="G24"/>
    </sheetView>
  </sheetViews>
  <sheetFormatPr defaultColWidth="11" defaultRowHeight="15" x14ac:dyDescent="0.25"/>
  <cols>
    <col min="1" max="1" width="32.125" style="3" customWidth="1"/>
    <col min="2" max="2" width="10.875" style="3" customWidth="1"/>
    <col min="3" max="3" width="11.875" style="3" customWidth="1"/>
    <col min="4" max="4" width="14.375" style="3" customWidth="1"/>
    <col min="5" max="5" width="11.375" style="3" customWidth="1"/>
    <col min="6" max="6" width="12.125" style="3" customWidth="1"/>
    <col min="7" max="7" width="14.375" style="3" customWidth="1"/>
    <col min="8" max="8" width="12.375" style="3" bestFit="1" customWidth="1"/>
    <col min="9" max="16384" width="11" style="3"/>
  </cols>
  <sheetData>
    <row r="1" spans="1:8" x14ac:dyDescent="0.25">
      <c r="A1" s="161" t="s">
        <v>208</v>
      </c>
    </row>
    <row r="2" spans="1:8" ht="15.75" thickBot="1" x14ac:dyDescent="0.3"/>
    <row r="3" spans="1:8" ht="16.5" customHeight="1" thickTop="1" x14ac:dyDescent="0.25">
      <c r="A3" s="281"/>
      <c r="B3" s="252"/>
      <c r="C3" s="282" t="s">
        <v>23</v>
      </c>
      <c r="D3" s="283"/>
      <c r="E3" s="284" t="s">
        <v>24</v>
      </c>
      <c r="F3" s="284"/>
      <c r="G3" s="284"/>
    </row>
    <row r="4" spans="1:8" s="18" customFormat="1" ht="60.75" thickBot="1" x14ac:dyDescent="0.3">
      <c r="A4" s="185"/>
      <c r="B4" s="82" t="s">
        <v>29</v>
      </c>
      <c r="C4" s="82" t="s">
        <v>187</v>
      </c>
      <c r="D4" s="95" t="s">
        <v>161</v>
      </c>
      <c r="E4" s="82" t="s">
        <v>29</v>
      </c>
      <c r="F4" s="82" t="s">
        <v>187</v>
      </c>
      <c r="G4" s="82" t="s">
        <v>161</v>
      </c>
      <c r="H4" s="21"/>
    </row>
    <row r="5" spans="1:8" s="18" customFormat="1" ht="15.75" thickTop="1" x14ac:dyDescent="0.25">
      <c r="A5" s="186" t="s">
        <v>51</v>
      </c>
      <c r="B5" s="187">
        <v>0.34721800000000003</v>
      </c>
      <c r="C5" s="93">
        <v>12087</v>
      </c>
      <c r="D5" s="96">
        <v>4197</v>
      </c>
      <c r="E5" s="187">
        <v>0.55433500000000002</v>
      </c>
      <c r="F5" s="93">
        <v>20728</v>
      </c>
      <c r="G5" s="93">
        <v>11490</v>
      </c>
    </row>
    <row r="6" spans="1:8" s="191" customFormat="1" x14ac:dyDescent="0.25">
      <c r="A6" s="188" t="s">
        <v>3</v>
      </c>
      <c r="B6" s="189" t="s">
        <v>4</v>
      </c>
      <c r="C6" s="93" t="s">
        <v>4</v>
      </c>
      <c r="D6" s="96" t="s">
        <v>4</v>
      </c>
      <c r="E6" s="190">
        <v>0.81745100000000004</v>
      </c>
      <c r="F6" s="93">
        <v>18540.3652</v>
      </c>
      <c r="G6" s="93">
        <v>15155.833000000001</v>
      </c>
    </row>
    <row r="7" spans="1:8" s="18" customFormat="1" x14ac:dyDescent="0.25">
      <c r="A7" s="192" t="s">
        <v>0</v>
      </c>
      <c r="B7" s="187">
        <v>0.19948399999999999</v>
      </c>
      <c r="C7" s="93">
        <v>12542</v>
      </c>
      <c r="D7" s="96">
        <v>2502</v>
      </c>
      <c r="E7" s="187">
        <v>0.35955599999999999</v>
      </c>
      <c r="F7" s="93">
        <v>19250</v>
      </c>
      <c r="G7" s="93">
        <v>6921</v>
      </c>
    </row>
    <row r="8" spans="1:8" s="18" customFormat="1" x14ac:dyDescent="0.25">
      <c r="A8" s="192" t="s">
        <v>32</v>
      </c>
      <c r="B8" s="187">
        <v>0.48739699999999997</v>
      </c>
      <c r="C8" s="93">
        <v>12975</v>
      </c>
      <c r="D8" s="96">
        <v>6324</v>
      </c>
      <c r="E8" s="187">
        <v>0.72763</v>
      </c>
      <c r="F8" s="93">
        <v>24189</v>
      </c>
      <c r="G8" s="93">
        <v>17601</v>
      </c>
    </row>
    <row r="9" spans="1:8" s="18" customFormat="1" x14ac:dyDescent="0.25">
      <c r="A9" s="192" t="s">
        <v>33</v>
      </c>
      <c r="B9" s="187">
        <v>0.28474299999999997</v>
      </c>
      <c r="C9" s="93">
        <v>12206</v>
      </c>
      <c r="D9" s="96">
        <v>3475</v>
      </c>
      <c r="E9" s="187">
        <v>0.42375699999999999</v>
      </c>
      <c r="F9" s="93">
        <v>17672</v>
      </c>
      <c r="G9" s="93">
        <v>7488</v>
      </c>
    </row>
    <row r="10" spans="1:8" s="18" customFormat="1" x14ac:dyDescent="0.25">
      <c r="A10" s="188" t="s">
        <v>37</v>
      </c>
      <c r="B10" s="189" t="s">
        <v>4</v>
      </c>
      <c r="C10" s="93" t="s">
        <v>4</v>
      </c>
      <c r="D10" s="96" t="s">
        <v>4</v>
      </c>
      <c r="E10" s="189" t="s">
        <v>4</v>
      </c>
      <c r="F10" s="93" t="s">
        <v>4</v>
      </c>
      <c r="G10" s="93" t="s">
        <v>4</v>
      </c>
    </row>
    <row r="11" spans="1:8" s="18" customFormat="1" x14ac:dyDescent="0.25">
      <c r="A11" s="188" t="s">
        <v>163</v>
      </c>
      <c r="B11" s="187">
        <v>0.39</v>
      </c>
      <c r="C11" s="93">
        <v>13175</v>
      </c>
      <c r="D11" s="96">
        <v>5179</v>
      </c>
      <c r="E11" s="187">
        <v>0.56999999999999995</v>
      </c>
      <c r="F11" s="93">
        <v>24930</v>
      </c>
      <c r="G11" s="93">
        <v>14251</v>
      </c>
    </row>
    <row r="12" spans="1:8" s="18" customFormat="1" ht="15.75" thickBot="1" x14ac:dyDescent="0.3">
      <c r="A12" s="193" t="s">
        <v>1</v>
      </c>
      <c r="B12" s="194">
        <v>0.37965899999999997</v>
      </c>
      <c r="C12" s="94">
        <v>11628</v>
      </c>
      <c r="D12" s="110">
        <v>4415</v>
      </c>
      <c r="E12" s="194">
        <v>0.58200000000000007</v>
      </c>
      <c r="F12" s="94">
        <v>20050</v>
      </c>
      <c r="G12" s="94">
        <v>11669</v>
      </c>
    </row>
    <row r="13" spans="1:8" s="18" customFormat="1" ht="15.75" thickTop="1" x14ac:dyDescent="0.25">
      <c r="A13" s="21"/>
      <c r="B13" s="21"/>
      <c r="C13" s="21"/>
      <c r="D13" s="21"/>
      <c r="E13" s="21"/>
      <c r="F13" s="21"/>
    </row>
    <row r="14" spans="1:8" s="18" customFormat="1" x14ac:dyDescent="0.25">
      <c r="A14" s="21" t="s">
        <v>47</v>
      </c>
      <c r="B14" s="21"/>
      <c r="C14" s="21"/>
      <c r="D14" s="21"/>
      <c r="E14" s="21"/>
      <c r="F14" s="21"/>
      <c r="G14" s="21"/>
    </row>
    <row r="15" spans="1:8" s="18" customFormat="1" x14ac:dyDescent="0.25">
      <c r="A15" s="138" t="s">
        <v>48</v>
      </c>
      <c r="B15" s="21"/>
      <c r="C15" s="21"/>
      <c r="D15" s="21"/>
      <c r="E15" s="21"/>
      <c r="F15" s="21"/>
      <c r="G15" s="21"/>
    </row>
    <row r="16" spans="1:8" s="18" customFormat="1" x14ac:dyDescent="0.25">
      <c r="A16" s="1" t="s">
        <v>65</v>
      </c>
      <c r="B16" s="187"/>
      <c r="C16" s="187"/>
      <c r="D16" s="187"/>
      <c r="E16" s="187"/>
      <c r="F16" s="21"/>
      <c r="G16" s="21"/>
    </row>
    <row r="17" spans="1:7" s="18" customFormat="1" x14ac:dyDescent="0.25">
      <c r="A17" s="47"/>
      <c r="B17" s="187"/>
      <c r="C17" s="187"/>
      <c r="D17" s="187"/>
      <c r="E17" s="187"/>
      <c r="F17" s="21"/>
      <c r="G17" s="21"/>
    </row>
    <row r="18" spans="1:7" x14ac:dyDescent="0.25">
      <c r="A18" s="9"/>
      <c r="B18" s="39"/>
      <c r="C18" s="39"/>
      <c r="D18" s="39"/>
      <c r="E18" s="39"/>
      <c r="F18" s="10"/>
      <c r="G18" s="10"/>
    </row>
    <row r="19" spans="1:7" x14ac:dyDescent="0.25">
      <c r="A19" s="9"/>
      <c r="B19" s="39"/>
      <c r="C19" s="39"/>
      <c r="D19" s="39"/>
      <c r="E19" s="39"/>
      <c r="F19" s="10"/>
      <c r="G19" s="10"/>
    </row>
    <row r="20" spans="1:7" x14ac:dyDescent="0.25">
      <c r="A20" s="9"/>
      <c r="B20" s="4"/>
      <c r="C20" s="4"/>
      <c r="D20" s="4"/>
      <c r="E20" s="4"/>
    </row>
    <row r="21" spans="1:7" x14ac:dyDescent="0.25">
      <c r="A21" s="9"/>
    </row>
    <row r="22" spans="1:7" x14ac:dyDescent="0.25">
      <c r="A22" s="9"/>
    </row>
    <row r="23" spans="1:7" x14ac:dyDescent="0.25">
      <c r="A23" s="9"/>
    </row>
  </sheetData>
  <customSheetViews>
    <customSheetView guid="{2ADF07D0-ADD4-CC4B-AF2B-D1A56BA562CE}">
      <selection activeCell="E24" sqref="E24"/>
      <pageMargins left="0.7" right="0.7" top="0.75" bottom="0.75" header="0.3" footer="0.3"/>
    </customSheetView>
    <customSheetView guid="{5E28F3BF-7430-4470-9F5B-FE15187262DB}">
      <selection activeCell="E24" sqref="E24"/>
      <pageMargins left="0.7" right="0.7" top="0.75" bottom="0.75" header="0.3" footer="0.3"/>
    </customSheetView>
    <customSheetView guid="{A21E569C-83E4-471E-9881-F4C0C0C3914D}">
      <selection activeCell="F19" sqref="F19"/>
      <pageMargins left="0.7" right="0.7" top="0.75" bottom="0.75" header="0.3" footer="0.3"/>
    </customSheetView>
    <customSheetView guid="{93EFD577-EF0F-4EA2-889D-033C9668C3AB}">
      <selection activeCell="A11" sqref="A11"/>
      <pageMargins left="0.7" right="0.7" top="0.75" bottom="0.75" header="0.3" footer="0.3"/>
    </customSheetView>
  </customSheetViews>
  <mergeCells count="1">
    <mergeCell ref="E3:G3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7"/>
  <sheetViews>
    <sheetView workbookViewId="0">
      <selection activeCell="K15" sqref="K15"/>
    </sheetView>
  </sheetViews>
  <sheetFormatPr defaultColWidth="11" defaultRowHeight="15" x14ac:dyDescent="0.25"/>
  <cols>
    <col min="1" max="1" width="37.5" style="3" customWidth="1"/>
    <col min="2" max="2" width="11.375" style="3" customWidth="1"/>
    <col min="3" max="3" width="12.125" style="3" customWidth="1"/>
    <col min="4" max="4" width="12" style="3" customWidth="1"/>
    <col min="5" max="5" width="12.625" style="3" customWidth="1"/>
    <col min="6" max="16384" width="11" style="3"/>
  </cols>
  <sheetData>
    <row r="1" spans="1:8" x14ac:dyDescent="0.25">
      <c r="A1" s="161" t="s">
        <v>209</v>
      </c>
    </row>
    <row r="2" spans="1:8" ht="15.75" thickBot="1" x14ac:dyDescent="0.3"/>
    <row r="3" spans="1:8" ht="61.5" customHeight="1" thickTop="1" thickBot="1" x14ac:dyDescent="0.3">
      <c r="A3" s="279"/>
      <c r="B3" s="261" t="s">
        <v>29</v>
      </c>
      <c r="C3" s="261" t="s">
        <v>187</v>
      </c>
      <c r="D3" s="261" t="s">
        <v>188</v>
      </c>
      <c r="E3" s="54"/>
      <c r="F3" s="10"/>
    </row>
    <row r="4" spans="1:8" ht="15.75" thickTop="1" x14ac:dyDescent="0.25">
      <c r="A4" s="205" t="s">
        <v>170</v>
      </c>
      <c r="B4" s="136"/>
      <c r="C4" s="136"/>
      <c r="D4" s="136"/>
      <c r="E4" s="137"/>
      <c r="F4" s="10"/>
    </row>
    <row r="5" spans="1:8" x14ac:dyDescent="0.25">
      <c r="A5" s="49" t="s">
        <v>51</v>
      </c>
      <c r="B5" s="166">
        <v>0.33200000000000002</v>
      </c>
      <c r="C5" s="183">
        <v>12216</v>
      </c>
      <c r="D5" s="183">
        <v>10875</v>
      </c>
      <c r="E5" s="21"/>
      <c r="F5" s="21"/>
      <c r="G5" s="21"/>
      <c r="H5" s="21"/>
    </row>
    <row r="6" spans="1:8" s="18" customFormat="1" ht="15.75" x14ac:dyDescent="0.25">
      <c r="A6" s="47" t="s">
        <v>3</v>
      </c>
      <c r="B6" s="180" t="s">
        <v>4</v>
      </c>
      <c r="C6" s="181" t="s">
        <v>4</v>
      </c>
      <c r="D6" s="181" t="s">
        <v>4</v>
      </c>
      <c r="E6" s="21"/>
      <c r="F6" s="21"/>
      <c r="G6" s="21"/>
      <c r="H6" s="21"/>
    </row>
    <row r="7" spans="1:8" s="18" customFormat="1" x14ac:dyDescent="0.25">
      <c r="A7" s="92" t="s">
        <v>0</v>
      </c>
      <c r="B7" s="166">
        <v>0.23200000000000001</v>
      </c>
      <c r="C7" s="195" t="s">
        <v>4</v>
      </c>
      <c r="D7" s="195" t="s">
        <v>4</v>
      </c>
      <c r="E7" s="21"/>
      <c r="F7" s="21"/>
      <c r="G7" s="21"/>
      <c r="H7" s="21"/>
    </row>
    <row r="8" spans="1:8" s="18" customFormat="1" x14ac:dyDescent="0.25">
      <c r="A8" s="92" t="s">
        <v>9</v>
      </c>
      <c r="B8" s="166">
        <v>0.48799999999999999</v>
      </c>
      <c r="C8" s="183">
        <v>13178</v>
      </c>
      <c r="D8" s="183" t="s">
        <v>144</v>
      </c>
      <c r="E8" s="21"/>
      <c r="F8" s="21"/>
      <c r="G8" s="21"/>
      <c r="H8" s="21"/>
    </row>
    <row r="9" spans="1:8" s="18" customFormat="1" x14ac:dyDescent="0.25">
      <c r="A9" s="92" t="s">
        <v>10</v>
      </c>
      <c r="B9" s="166">
        <v>0.188</v>
      </c>
      <c r="C9" s="183">
        <v>9970</v>
      </c>
      <c r="D9" s="183" t="s">
        <v>145</v>
      </c>
      <c r="E9" s="21"/>
      <c r="F9" s="21"/>
      <c r="G9" s="21"/>
      <c r="H9" s="21"/>
    </row>
    <row r="10" spans="1:8" s="18" customFormat="1" ht="15.75" x14ac:dyDescent="0.25">
      <c r="A10" s="92" t="s">
        <v>37</v>
      </c>
      <c r="B10" s="180" t="s">
        <v>4</v>
      </c>
      <c r="C10" s="181" t="s">
        <v>4</v>
      </c>
      <c r="D10" s="181" t="s">
        <v>4</v>
      </c>
      <c r="E10" s="21"/>
      <c r="F10" s="21"/>
      <c r="G10" s="21"/>
      <c r="H10" s="21"/>
    </row>
    <row r="11" spans="1:8" s="18" customFormat="1" ht="15.75" x14ac:dyDescent="0.25">
      <c r="A11" s="92" t="s">
        <v>2</v>
      </c>
      <c r="B11" s="180" t="s">
        <v>4</v>
      </c>
      <c r="C11" s="181" t="s">
        <v>4</v>
      </c>
      <c r="D11" s="181" t="s">
        <v>4</v>
      </c>
      <c r="E11" s="21"/>
      <c r="F11" s="21"/>
      <c r="G11" s="21"/>
      <c r="H11" s="21"/>
    </row>
    <row r="12" spans="1:8" s="18" customFormat="1" ht="15.75" thickBot="1" x14ac:dyDescent="0.3">
      <c r="A12" s="107" t="s">
        <v>1</v>
      </c>
      <c r="B12" s="196">
        <v>0.433</v>
      </c>
      <c r="C12" s="197">
        <v>11685</v>
      </c>
      <c r="D12" s="197">
        <v>10875</v>
      </c>
      <c r="E12" s="21"/>
      <c r="F12" s="21"/>
      <c r="G12" s="21"/>
      <c r="H12" s="21"/>
    </row>
    <row r="13" spans="1:8" s="18" customFormat="1" ht="15.75" thickTop="1" x14ac:dyDescent="0.25">
      <c r="A13" s="48" t="s">
        <v>171</v>
      </c>
      <c r="B13" s="166"/>
      <c r="C13" s="183"/>
      <c r="D13" s="183"/>
      <c r="E13" s="21"/>
      <c r="F13" s="21"/>
      <c r="G13" s="21"/>
      <c r="H13" s="21"/>
    </row>
    <row r="14" spans="1:8" s="18" customFormat="1" x14ac:dyDescent="0.25">
      <c r="A14" s="49" t="s">
        <v>51</v>
      </c>
      <c r="B14" s="166">
        <v>0.33100000000000002</v>
      </c>
      <c r="C14" s="183">
        <v>11497</v>
      </c>
      <c r="D14" s="183">
        <v>10250</v>
      </c>
      <c r="E14" s="21"/>
      <c r="F14" s="21"/>
      <c r="G14" s="21"/>
      <c r="H14" s="21"/>
    </row>
    <row r="15" spans="1:8" s="18" customFormat="1" ht="15.75" x14ac:dyDescent="0.25">
      <c r="A15" s="47" t="s">
        <v>3</v>
      </c>
      <c r="B15" s="180" t="s">
        <v>4</v>
      </c>
      <c r="C15" s="181" t="s">
        <v>4</v>
      </c>
      <c r="D15" s="181" t="s">
        <v>4</v>
      </c>
      <c r="E15" s="21"/>
      <c r="F15" s="21"/>
      <c r="G15" s="21"/>
      <c r="H15" s="21"/>
    </row>
    <row r="16" spans="1:8" s="18" customFormat="1" x14ac:dyDescent="0.25">
      <c r="A16" s="92" t="s">
        <v>0</v>
      </c>
      <c r="B16" s="198" t="s">
        <v>4</v>
      </c>
      <c r="C16" s="195" t="s">
        <v>4</v>
      </c>
      <c r="D16" s="195" t="s">
        <v>4</v>
      </c>
      <c r="E16" s="21"/>
      <c r="F16" s="21"/>
      <c r="G16" s="21"/>
      <c r="H16" s="21"/>
    </row>
    <row r="17" spans="1:16384" s="18" customFormat="1" x14ac:dyDescent="0.25">
      <c r="A17" s="92" t="s">
        <v>9</v>
      </c>
      <c r="B17" s="166">
        <v>0.57499999999999996</v>
      </c>
      <c r="C17" s="183">
        <v>11654</v>
      </c>
      <c r="D17" s="183" t="s">
        <v>144</v>
      </c>
      <c r="E17" s="245"/>
      <c r="F17" s="21"/>
      <c r="G17" s="21"/>
      <c r="H17" s="21"/>
    </row>
    <row r="18" spans="1:16384" s="18" customFormat="1" x14ac:dyDescent="0.25">
      <c r="A18" s="92" t="s">
        <v>10</v>
      </c>
      <c r="B18" s="166">
        <v>0.28299999999999997</v>
      </c>
      <c r="C18" s="183">
        <v>12809</v>
      </c>
      <c r="D18" s="183">
        <v>10250</v>
      </c>
      <c r="E18" s="21"/>
      <c r="F18" s="21"/>
      <c r="G18" s="21"/>
      <c r="H18" s="21"/>
    </row>
    <row r="19" spans="1:16384" s="18" customFormat="1" ht="15.75" x14ac:dyDescent="0.25">
      <c r="A19" s="92" t="s">
        <v>37</v>
      </c>
      <c r="B19" s="180" t="s">
        <v>4</v>
      </c>
      <c r="C19" s="181" t="s">
        <v>4</v>
      </c>
      <c r="D19" s="181" t="s">
        <v>4</v>
      </c>
      <c r="E19" s="21"/>
      <c r="F19" s="21"/>
      <c r="G19" s="21"/>
      <c r="H19" s="21"/>
    </row>
    <row r="20" spans="1:16384" s="18" customFormat="1" ht="15.75" x14ac:dyDescent="0.25">
      <c r="A20" s="92" t="s">
        <v>2</v>
      </c>
      <c r="B20" s="180" t="s">
        <v>4</v>
      </c>
      <c r="C20" s="181" t="s">
        <v>4</v>
      </c>
      <c r="D20" s="181" t="s">
        <v>4</v>
      </c>
      <c r="E20" s="21"/>
      <c r="F20" s="21"/>
      <c r="G20" s="21"/>
      <c r="H20" s="21"/>
    </row>
    <row r="21" spans="1:16384" s="18" customFormat="1" ht="15.75" thickBot="1" x14ac:dyDescent="0.3">
      <c r="A21" s="107" t="s">
        <v>1</v>
      </c>
      <c r="B21" s="196">
        <v>0.35299999999999998</v>
      </c>
      <c r="C21" s="197">
        <v>10404</v>
      </c>
      <c r="D21" s="197">
        <v>9000</v>
      </c>
      <c r="E21" s="21"/>
      <c r="F21" s="21"/>
      <c r="G21" s="21"/>
      <c r="H21" s="21"/>
    </row>
    <row r="22" spans="1:16384" ht="15.75" thickTop="1" x14ac:dyDescent="0.25">
      <c r="A22" s="21"/>
      <c r="B22" s="21"/>
      <c r="C22" s="21"/>
      <c r="D22" s="21"/>
      <c r="E22" s="21"/>
      <c r="F22" s="21"/>
      <c r="G22" s="21"/>
      <c r="H22" s="21"/>
    </row>
    <row r="23" spans="1:16384" x14ac:dyDescent="0.25">
      <c r="A23" s="21" t="s">
        <v>47</v>
      </c>
      <c r="B23" s="21"/>
      <c r="C23" s="21"/>
      <c r="D23" s="21"/>
      <c r="E23" s="21"/>
      <c r="F23" s="21"/>
      <c r="G23" s="21"/>
      <c r="H23" s="21"/>
    </row>
    <row r="24" spans="1:16384" x14ac:dyDescent="0.25">
      <c r="A24" s="21" t="s">
        <v>158</v>
      </c>
      <c r="B24" s="21"/>
      <c r="C24" s="21"/>
      <c r="D24" s="21"/>
      <c r="E24" s="21"/>
      <c r="F24" s="21"/>
      <c r="G24" s="21"/>
      <c r="H24" s="21"/>
    </row>
    <row r="25" spans="1:16384" x14ac:dyDescent="0.25">
      <c r="A25" s="153" t="s">
        <v>182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5"/>
      <c r="BV25" s="145"/>
      <c r="BW25" s="145"/>
      <c r="BX25" s="145"/>
      <c r="BY25" s="145"/>
      <c r="BZ25" s="145"/>
      <c r="CA25" s="145"/>
      <c r="CB25" s="145"/>
      <c r="CC25" s="145"/>
      <c r="CD25" s="145"/>
      <c r="CE25" s="145"/>
      <c r="CF25" s="145"/>
      <c r="CG25" s="145"/>
      <c r="CH25" s="145"/>
      <c r="CI25" s="145"/>
      <c r="CJ25" s="145"/>
      <c r="CK25" s="145"/>
      <c r="CL25" s="145"/>
      <c r="CM25" s="145"/>
      <c r="CN25" s="145"/>
      <c r="CO25" s="145"/>
      <c r="CP25" s="145"/>
      <c r="CQ25" s="145"/>
      <c r="CR25" s="145"/>
      <c r="CS25" s="145"/>
      <c r="CT25" s="145"/>
      <c r="CU25" s="145"/>
      <c r="CV25" s="145"/>
      <c r="CW25" s="145"/>
      <c r="CX25" s="145"/>
      <c r="CY25" s="145"/>
      <c r="CZ25" s="145"/>
      <c r="DA25" s="145"/>
      <c r="DB25" s="145"/>
      <c r="DC25" s="145"/>
      <c r="DD25" s="145"/>
      <c r="DE25" s="145"/>
      <c r="DF25" s="145"/>
      <c r="DG25" s="145"/>
      <c r="DH25" s="145"/>
      <c r="DI25" s="145"/>
      <c r="DJ25" s="145"/>
      <c r="DK25" s="145"/>
      <c r="DL25" s="145"/>
      <c r="DM25" s="145"/>
      <c r="DN25" s="145"/>
      <c r="DO25" s="145"/>
      <c r="DP25" s="145"/>
      <c r="DQ25" s="145"/>
      <c r="DR25" s="145"/>
      <c r="DS25" s="145"/>
      <c r="DT25" s="145"/>
      <c r="DU25" s="145"/>
      <c r="DV25" s="145"/>
      <c r="DW25" s="145"/>
      <c r="DX25" s="145"/>
      <c r="DY25" s="145"/>
      <c r="DZ25" s="145"/>
      <c r="EA25" s="145"/>
      <c r="EB25" s="145"/>
      <c r="EC25" s="145"/>
      <c r="ED25" s="145"/>
      <c r="EE25" s="145"/>
      <c r="EF25" s="145"/>
      <c r="EG25" s="145"/>
      <c r="EH25" s="145"/>
      <c r="EI25" s="145"/>
      <c r="EJ25" s="145"/>
      <c r="EK25" s="145"/>
      <c r="EL25" s="145"/>
      <c r="EM25" s="145"/>
      <c r="EN25" s="145"/>
      <c r="EO25" s="145"/>
      <c r="EP25" s="145"/>
      <c r="EQ25" s="145"/>
      <c r="ER25" s="145"/>
      <c r="ES25" s="145"/>
      <c r="ET25" s="145"/>
      <c r="EU25" s="145"/>
      <c r="EV25" s="145"/>
      <c r="EW25" s="145"/>
      <c r="EX25" s="145"/>
      <c r="EY25" s="145"/>
      <c r="EZ25" s="145"/>
      <c r="FA25" s="145"/>
      <c r="FB25" s="145"/>
      <c r="FC25" s="145"/>
      <c r="FD25" s="145"/>
      <c r="FE25" s="145"/>
      <c r="FF25" s="145"/>
      <c r="FG25" s="145"/>
      <c r="FH25" s="145"/>
      <c r="FI25" s="145"/>
      <c r="FJ25" s="145"/>
      <c r="FK25" s="145"/>
      <c r="FL25" s="145"/>
      <c r="FM25" s="145"/>
      <c r="FN25" s="145"/>
      <c r="FO25" s="145"/>
      <c r="FP25" s="145"/>
      <c r="FQ25" s="145"/>
      <c r="FR25" s="145"/>
      <c r="FS25" s="145"/>
      <c r="FT25" s="145"/>
      <c r="FU25" s="145"/>
      <c r="FV25" s="145"/>
      <c r="FW25" s="145"/>
      <c r="FX25" s="145"/>
      <c r="FY25" s="145"/>
      <c r="FZ25" s="145"/>
      <c r="GA25" s="145"/>
      <c r="GB25" s="145"/>
      <c r="GC25" s="145"/>
      <c r="GD25" s="145"/>
      <c r="GE25" s="145"/>
      <c r="GF25" s="145"/>
      <c r="GG25" s="145"/>
      <c r="GH25" s="145"/>
      <c r="GI25" s="145"/>
      <c r="GJ25" s="145"/>
      <c r="GK25" s="145"/>
      <c r="GL25" s="145"/>
      <c r="GM25" s="145"/>
      <c r="GN25" s="145"/>
      <c r="GO25" s="145"/>
      <c r="GP25" s="145"/>
      <c r="GQ25" s="145"/>
      <c r="GR25" s="145"/>
      <c r="GS25" s="145"/>
      <c r="GT25" s="145"/>
      <c r="GU25" s="145"/>
      <c r="GV25" s="145"/>
      <c r="GW25" s="145"/>
      <c r="GX25" s="145"/>
      <c r="GY25" s="145"/>
      <c r="GZ25" s="145"/>
      <c r="HA25" s="145"/>
      <c r="HB25" s="145"/>
      <c r="HC25" s="145"/>
      <c r="HD25" s="145"/>
      <c r="HE25" s="145"/>
      <c r="HF25" s="145"/>
      <c r="HG25" s="145"/>
      <c r="HH25" s="145"/>
      <c r="HI25" s="145"/>
      <c r="HJ25" s="145"/>
      <c r="HK25" s="145"/>
      <c r="HL25" s="145"/>
      <c r="HM25" s="145"/>
      <c r="HN25" s="145"/>
      <c r="HO25" s="145"/>
      <c r="HP25" s="145"/>
      <c r="HQ25" s="145"/>
      <c r="HR25" s="145"/>
      <c r="HS25" s="145"/>
      <c r="HT25" s="145"/>
      <c r="HU25" s="145"/>
      <c r="HV25" s="145"/>
      <c r="HW25" s="145"/>
      <c r="HX25" s="145"/>
      <c r="HY25" s="145"/>
      <c r="HZ25" s="145"/>
      <c r="IA25" s="145"/>
      <c r="IB25" s="145"/>
      <c r="IC25" s="145"/>
      <c r="ID25" s="145"/>
      <c r="IE25" s="145"/>
      <c r="IF25" s="145"/>
      <c r="IG25" s="145"/>
      <c r="IH25" s="145"/>
      <c r="II25" s="145"/>
      <c r="IJ25" s="145"/>
      <c r="IK25" s="145"/>
      <c r="IL25" s="145"/>
      <c r="IM25" s="145"/>
      <c r="IN25" s="145"/>
      <c r="IO25" s="145"/>
      <c r="IP25" s="145"/>
      <c r="IQ25" s="145"/>
      <c r="IR25" s="145"/>
      <c r="IS25" s="145"/>
      <c r="IT25" s="145"/>
      <c r="IU25" s="145"/>
      <c r="IV25" s="145"/>
      <c r="IW25" s="145"/>
      <c r="IX25" s="145"/>
      <c r="IY25" s="145"/>
      <c r="IZ25" s="145"/>
      <c r="JA25" s="145"/>
      <c r="JB25" s="145"/>
      <c r="JC25" s="145"/>
      <c r="JD25" s="145"/>
      <c r="JE25" s="145"/>
      <c r="JF25" s="145"/>
      <c r="JG25" s="145"/>
      <c r="JH25" s="145"/>
      <c r="JI25" s="145"/>
      <c r="JJ25" s="145"/>
      <c r="JK25" s="145"/>
      <c r="JL25" s="145"/>
      <c r="JM25" s="145"/>
      <c r="JN25" s="145"/>
      <c r="JO25" s="145"/>
      <c r="JP25" s="145"/>
      <c r="JQ25" s="145"/>
      <c r="JR25" s="145"/>
      <c r="JS25" s="145"/>
      <c r="JT25" s="145"/>
      <c r="JU25" s="145"/>
      <c r="JV25" s="145"/>
      <c r="JW25" s="145"/>
      <c r="JX25" s="145"/>
      <c r="JY25" s="145"/>
      <c r="JZ25" s="145"/>
      <c r="KA25" s="145"/>
      <c r="KB25" s="145"/>
      <c r="KC25" s="145"/>
      <c r="KD25" s="145"/>
      <c r="KE25" s="145"/>
      <c r="KF25" s="145"/>
      <c r="KG25" s="145"/>
      <c r="KH25" s="145"/>
      <c r="KI25" s="145"/>
      <c r="KJ25" s="145"/>
      <c r="KK25" s="145"/>
      <c r="KL25" s="145"/>
      <c r="KM25" s="145"/>
      <c r="KN25" s="145"/>
      <c r="KO25" s="145"/>
      <c r="KP25" s="145"/>
      <c r="KQ25" s="145"/>
      <c r="KR25" s="145"/>
      <c r="KS25" s="145"/>
      <c r="KT25" s="145"/>
      <c r="KU25" s="145"/>
      <c r="KV25" s="145"/>
      <c r="KW25" s="145"/>
      <c r="KX25" s="145"/>
      <c r="KY25" s="145"/>
      <c r="KZ25" s="145"/>
      <c r="LA25" s="145"/>
      <c r="LB25" s="145"/>
      <c r="LC25" s="145"/>
      <c r="LD25" s="145"/>
      <c r="LE25" s="145"/>
      <c r="LF25" s="145"/>
      <c r="LG25" s="145"/>
      <c r="LH25" s="145"/>
      <c r="LI25" s="145"/>
      <c r="LJ25" s="145"/>
      <c r="LK25" s="145"/>
      <c r="LL25" s="145"/>
      <c r="LM25" s="145"/>
      <c r="LN25" s="145"/>
      <c r="LO25" s="145"/>
      <c r="LP25" s="145"/>
      <c r="LQ25" s="145"/>
      <c r="LR25" s="145"/>
      <c r="LS25" s="145"/>
      <c r="LT25" s="145"/>
      <c r="LU25" s="145"/>
      <c r="LV25" s="145"/>
      <c r="LW25" s="145"/>
      <c r="LX25" s="145"/>
      <c r="LY25" s="145"/>
      <c r="LZ25" s="145"/>
      <c r="MA25" s="145"/>
      <c r="MB25" s="145"/>
      <c r="MC25" s="145"/>
      <c r="MD25" s="145"/>
      <c r="ME25" s="145"/>
      <c r="MF25" s="145"/>
      <c r="MG25" s="145"/>
      <c r="MH25" s="145"/>
      <c r="MI25" s="145"/>
      <c r="MJ25" s="145"/>
      <c r="MK25" s="145"/>
      <c r="ML25" s="145"/>
      <c r="MM25" s="145"/>
      <c r="MN25" s="145"/>
      <c r="MO25" s="145"/>
      <c r="MP25" s="145"/>
      <c r="MQ25" s="145"/>
      <c r="MR25" s="145"/>
      <c r="MS25" s="145"/>
      <c r="MT25" s="145"/>
      <c r="MU25" s="145"/>
      <c r="MV25" s="145"/>
      <c r="MW25" s="145"/>
      <c r="MX25" s="145"/>
      <c r="MY25" s="145"/>
      <c r="MZ25" s="145"/>
      <c r="NA25" s="145"/>
      <c r="NB25" s="145"/>
      <c r="NC25" s="145"/>
      <c r="ND25" s="145"/>
      <c r="NE25" s="145"/>
      <c r="NF25" s="145"/>
      <c r="NG25" s="145"/>
      <c r="NH25" s="145"/>
      <c r="NI25" s="145"/>
      <c r="NJ25" s="145"/>
      <c r="NK25" s="145"/>
      <c r="NL25" s="145"/>
      <c r="NM25" s="145"/>
      <c r="NN25" s="145"/>
      <c r="NO25" s="145"/>
      <c r="NP25" s="145"/>
      <c r="NQ25" s="145"/>
      <c r="NR25" s="145"/>
      <c r="NS25" s="145"/>
      <c r="NT25" s="145"/>
      <c r="NU25" s="145"/>
      <c r="NV25" s="145"/>
      <c r="NW25" s="145"/>
      <c r="NX25" s="145"/>
      <c r="NY25" s="145"/>
      <c r="NZ25" s="145"/>
      <c r="OA25" s="145"/>
      <c r="OB25" s="145"/>
      <c r="OC25" s="145"/>
      <c r="OD25" s="145"/>
      <c r="OE25" s="145"/>
      <c r="OF25" s="145"/>
      <c r="OG25" s="145"/>
      <c r="OH25" s="145"/>
      <c r="OI25" s="145"/>
      <c r="OJ25" s="145"/>
      <c r="OK25" s="145"/>
      <c r="OL25" s="145"/>
      <c r="OM25" s="145"/>
      <c r="ON25" s="145"/>
      <c r="OO25" s="145"/>
      <c r="OP25" s="145"/>
      <c r="OQ25" s="145"/>
      <c r="OR25" s="145"/>
      <c r="OS25" s="145"/>
      <c r="OT25" s="145"/>
      <c r="OU25" s="145"/>
      <c r="OV25" s="145"/>
      <c r="OW25" s="145"/>
      <c r="OX25" s="145"/>
      <c r="OY25" s="145"/>
      <c r="OZ25" s="145"/>
      <c r="PA25" s="145"/>
      <c r="PB25" s="145"/>
      <c r="PC25" s="145"/>
      <c r="PD25" s="145"/>
      <c r="PE25" s="145"/>
      <c r="PF25" s="145"/>
      <c r="PG25" s="145"/>
      <c r="PH25" s="145"/>
      <c r="PI25" s="145"/>
      <c r="PJ25" s="145"/>
      <c r="PK25" s="145"/>
      <c r="PL25" s="145"/>
      <c r="PM25" s="145"/>
      <c r="PN25" s="145"/>
      <c r="PO25" s="145"/>
      <c r="PP25" s="145"/>
      <c r="PQ25" s="145"/>
      <c r="PR25" s="145"/>
      <c r="PS25" s="145"/>
      <c r="PT25" s="145"/>
      <c r="PU25" s="145"/>
      <c r="PV25" s="145"/>
      <c r="PW25" s="145"/>
      <c r="PX25" s="145"/>
      <c r="PY25" s="145"/>
      <c r="PZ25" s="145"/>
      <c r="QA25" s="145"/>
      <c r="QB25" s="145"/>
      <c r="QC25" s="145"/>
      <c r="QD25" s="145"/>
      <c r="QE25" s="145"/>
      <c r="QF25" s="145"/>
      <c r="QG25" s="145"/>
      <c r="QH25" s="145"/>
      <c r="QI25" s="145"/>
      <c r="QJ25" s="145"/>
      <c r="QK25" s="145"/>
      <c r="QL25" s="145"/>
      <c r="QM25" s="145"/>
      <c r="QN25" s="145"/>
      <c r="QO25" s="145"/>
      <c r="QP25" s="145"/>
      <c r="QQ25" s="145"/>
      <c r="QR25" s="145"/>
      <c r="QS25" s="145"/>
      <c r="QT25" s="145"/>
      <c r="QU25" s="145"/>
      <c r="QV25" s="145"/>
      <c r="QW25" s="145"/>
      <c r="QX25" s="145"/>
      <c r="QY25" s="145"/>
      <c r="QZ25" s="145"/>
      <c r="RA25" s="145"/>
      <c r="RB25" s="145"/>
      <c r="RC25" s="145"/>
      <c r="RD25" s="145"/>
      <c r="RE25" s="145"/>
      <c r="RF25" s="145"/>
      <c r="RG25" s="145"/>
      <c r="RH25" s="145"/>
      <c r="RI25" s="145"/>
      <c r="RJ25" s="145"/>
      <c r="RK25" s="145"/>
      <c r="RL25" s="145"/>
      <c r="RM25" s="145"/>
      <c r="RN25" s="145"/>
      <c r="RO25" s="145"/>
      <c r="RP25" s="145"/>
      <c r="RQ25" s="145"/>
      <c r="RR25" s="145"/>
      <c r="RS25" s="145"/>
      <c r="RT25" s="145"/>
      <c r="RU25" s="145"/>
      <c r="RV25" s="145"/>
      <c r="RW25" s="145"/>
      <c r="RX25" s="145"/>
      <c r="RY25" s="145"/>
      <c r="RZ25" s="145"/>
      <c r="SA25" s="145"/>
      <c r="SB25" s="145"/>
      <c r="SC25" s="145"/>
      <c r="SD25" s="145"/>
      <c r="SE25" s="145"/>
      <c r="SF25" s="145"/>
      <c r="SG25" s="145"/>
      <c r="SH25" s="145"/>
      <c r="SI25" s="145"/>
      <c r="SJ25" s="145"/>
      <c r="SK25" s="145"/>
      <c r="SL25" s="145"/>
      <c r="SM25" s="145"/>
      <c r="SN25" s="145"/>
      <c r="SO25" s="145"/>
      <c r="SP25" s="145"/>
      <c r="SQ25" s="145"/>
      <c r="SR25" s="145"/>
      <c r="SS25" s="145"/>
      <c r="ST25" s="145"/>
      <c r="SU25" s="145"/>
      <c r="SV25" s="145"/>
      <c r="SW25" s="145"/>
      <c r="SX25" s="145"/>
      <c r="SY25" s="145"/>
      <c r="SZ25" s="145"/>
      <c r="TA25" s="145"/>
      <c r="TB25" s="145"/>
      <c r="TC25" s="145"/>
      <c r="TD25" s="145"/>
      <c r="TE25" s="145"/>
      <c r="TF25" s="145"/>
      <c r="TG25" s="145"/>
      <c r="TH25" s="145"/>
      <c r="TI25" s="145"/>
      <c r="TJ25" s="145"/>
      <c r="TK25" s="145"/>
      <c r="TL25" s="145"/>
      <c r="TM25" s="145"/>
      <c r="TN25" s="145"/>
      <c r="TO25" s="145"/>
      <c r="TP25" s="145"/>
      <c r="TQ25" s="145"/>
      <c r="TR25" s="145"/>
      <c r="TS25" s="145"/>
      <c r="TT25" s="145"/>
      <c r="TU25" s="145"/>
      <c r="TV25" s="145"/>
      <c r="TW25" s="145"/>
      <c r="TX25" s="145"/>
      <c r="TY25" s="145"/>
      <c r="TZ25" s="145"/>
      <c r="UA25" s="145"/>
      <c r="UB25" s="145"/>
      <c r="UC25" s="145"/>
      <c r="UD25" s="145"/>
      <c r="UE25" s="145"/>
      <c r="UF25" s="145"/>
      <c r="UG25" s="145"/>
      <c r="UH25" s="145"/>
      <c r="UI25" s="145"/>
      <c r="UJ25" s="145"/>
      <c r="UK25" s="145"/>
      <c r="UL25" s="145"/>
      <c r="UM25" s="145"/>
      <c r="UN25" s="145"/>
      <c r="UO25" s="145"/>
      <c r="UP25" s="145"/>
      <c r="UQ25" s="145"/>
      <c r="UR25" s="145"/>
      <c r="US25" s="145"/>
      <c r="UT25" s="145"/>
      <c r="UU25" s="145"/>
      <c r="UV25" s="145"/>
      <c r="UW25" s="145"/>
      <c r="UX25" s="145"/>
      <c r="UY25" s="145"/>
      <c r="UZ25" s="145"/>
      <c r="VA25" s="145"/>
      <c r="VB25" s="145"/>
      <c r="VC25" s="145"/>
      <c r="VD25" s="145"/>
      <c r="VE25" s="145"/>
      <c r="VF25" s="145"/>
      <c r="VG25" s="145"/>
      <c r="VH25" s="145"/>
      <c r="VI25" s="145"/>
      <c r="VJ25" s="145"/>
      <c r="VK25" s="145"/>
      <c r="VL25" s="145"/>
      <c r="VM25" s="145"/>
      <c r="VN25" s="145"/>
      <c r="VO25" s="145"/>
      <c r="VP25" s="145"/>
      <c r="VQ25" s="145"/>
      <c r="VR25" s="145"/>
      <c r="VS25" s="145"/>
      <c r="VT25" s="145"/>
      <c r="VU25" s="145"/>
      <c r="VV25" s="145"/>
      <c r="VW25" s="145"/>
      <c r="VX25" s="145"/>
      <c r="VY25" s="145"/>
      <c r="VZ25" s="145"/>
      <c r="WA25" s="145"/>
      <c r="WB25" s="145"/>
      <c r="WC25" s="145"/>
      <c r="WD25" s="145"/>
      <c r="WE25" s="145"/>
      <c r="WF25" s="145"/>
      <c r="WG25" s="145"/>
      <c r="WH25" s="145"/>
      <c r="WI25" s="145"/>
      <c r="WJ25" s="145"/>
      <c r="WK25" s="145"/>
      <c r="WL25" s="145"/>
      <c r="WM25" s="145"/>
      <c r="WN25" s="145"/>
      <c r="WO25" s="145"/>
      <c r="WP25" s="145"/>
      <c r="WQ25" s="145"/>
      <c r="WR25" s="145"/>
      <c r="WS25" s="145"/>
      <c r="WT25" s="145"/>
      <c r="WU25" s="145"/>
      <c r="WV25" s="145"/>
      <c r="WW25" s="145"/>
      <c r="WX25" s="145"/>
      <c r="WY25" s="145"/>
      <c r="WZ25" s="145"/>
      <c r="XA25" s="145"/>
      <c r="XB25" s="145"/>
      <c r="XC25" s="145"/>
      <c r="XD25" s="145"/>
      <c r="XE25" s="145"/>
      <c r="XF25" s="145"/>
      <c r="XG25" s="145"/>
      <c r="XH25" s="145"/>
      <c r="XI25" s="145"/>
      <c r="XJ25" s="145"/>
      <c r="XK25" s="145"/>
      <c r="XL25" s="145"/>
      <c r="XM25" s="145"/>
      <c r="XN25" s="145"/>
      <c r="XO25" s="145"/>
      <c r="XP25" s="145"/>
      <c r="XQ25" s="145"/>
      <c r="XR25" s="145"/>
      <c r="XS25" s="145"/>
      <c r="XT25" s="145"/>
      <c r="XU25" s="145"/>
      <c r="XV25" s="145"/>
      <c r="XW25" s="145"/>
      <c r="XX25" s="145"/>
      <c r="XY25" s="145"/>
      <c r="XZ25" s="145"/>
      <c r="YA25" s="145"/>
      <c r="YB25" s="145"/>
      <c r="YC25" s="145"/>
      <c r="YD25" s="145"/>
      <c r="YE25" s="145"/>
      <c r="YF25" s="145"/>
      <c r="YG25" s="145"/>
      <c r="YH25" s="145"/>
      <c r="YI25" s="145"/>
      <c r="YJ25" s="145"/>
      <c r="YK25" s="145"/>
      <c r="YL25" s="145"/>
      <c r="YM25" s="145"/>
      <c r="YN25" s="145"/>
      <c r="YO25" s="145"/>
      <c r="YP25" s="145"/>
      <c r="YQ25" s="145"/>
      <c r="YR25" s="145"/>
      <c r="YS25" s="145"/>
      <c r="YT25" s="145"/>
      <c r="YU25" s="145"/>
      <c r="YV25" s="145"/>
      <c r="YW25" s="145"/>
      <c r="YX25" s="145"/>
      <c r="YY25" s="145"/>
      <c r="YZ25" s="145"/>
      <c r="ZA25" s="145"/>
      <c r="ZB25" s="145"/>
      <c r="ZC25" s="145"/>
      <c r="ZD25" s="145"/>
      <c r="ZE25" s="145"/>
      <c r="ZF25" s="145"/>
      <c r="ZG25" s="145"/>
      <c r="ZH25" s="145"/>
      <c r="ZI25" s="145"/>
      <c r="ZJ25" s="145"/>
      <c r="ZK25" s="145"/>
      <c r="ZL25" s="145"/>
      <c r="ZM25" s="145"/>
      <c r="ZN25" s="145"/>
      <c r="ZO25" s="145"/>
      <c r="ZP25" s="145"/>
      <c r="ZQ25" s="145"/>
      <c r="ZR25" s="145"/>
      <c r="ZS25" s="145"/>
      <c r="ZT25" s="145"/>
      <c r="ZU25" s="145"/>
      <c r="ZV25" s="145"/>
      <c r="ZW25" s="145"/>
      <c r="ZX25" s="145"/>
      <c r="ZY25" s="145"/>
      <c r="ZZ25" s="145"/>
      <c r="AAA25" s="145"/>
      <c r="AAB25" s="145"/>
      <c r="AAC25" s="145"/>
      <c r="AAD25" s="145"/>
      <c r="AAE25" s="145"/>
      <c r="AAF25" s="145"/>
      <c r="AAG25" s="145"/>
      <c r="AAH25" s="145"/>
      <c r="AAI25" s="145"/>
      <c r="AAJ25" s="145"/>
      <c r="AAK25" s="145"/>
      <c r="AAL25" s="145"/>
      <c r="AAM25" s="145"/>
      <c r="AAN25" s="145"/>
      <c r="AAO25" s="145"/>
      <c r="AAP25" s="145"/>
      <c r="AAQ25" s="145"/>
      <c r="AAR25" s="145"/>
      <c r="AAS25" s="145"/>
      <c r="AAT25" s="145"/>
      <c r="AAU25" s="145"/>
      <c r="AAV25" s="145"/>
      <c r="AAW25" s="145"/>
      <c r="AAX25" s="145"/>
      <c r="AAY25" s="145"/>
      <c r="AAZ25" s="145"/>
      <c r="ABA25" s="145"/>
      <c r="ABB25" s="145"/>
      <c r="ABC25" s="145"/>
      <c r="ABD25" s="145"/>
      <c r="ABE25" s="145"/>
      <c r="ABF25" s="145"/>
      <c r="ABG25" s="145"/>
      <c r="ABH25" s="145"/>
      <c r="ABI25" s="145"/>
      <c r="ABJ25" s="145"/>
      <c r="ABK25" s="145"/>
      <c r="ABL25" s="145"/>
      <c r="ABM25" s="145"/>
      <c r="ABN25" s="145"/>
      <c r="ABO25" s="145"/>
      <c r="ABP25" s="145"/>
      <c r="ABQ25" s="145"/>
      <c r="ABR25" s="145"/>
      <c r="ABS25" s="145"/>
      <c r="ABT25" s="145"/>
      <c r="ABU25" s="145"/>
      <c r="ABV25" s="145"/>
      <c r="ABW25" s="145"/>
      <c r="ABX25" s="145"/>
      <c r="ABY25" s="145"/>
      <c r="ABZ25" s="145"/>
      <c r="ACA25" s="145"/>
      <c r="ACB25" s="145"/>
      <c r="ACC25" s="145"/>
      <c r="ACD25" s="145"/>
      <c r="ACE25" s="145"/>
      <c r="ACF25" s="145"/>
      <c r="ACG25" s="145"/>
      <c r="ACH25" s="145"/>
      <c r="ACI25" s="145"/>
      <c r="ACJ25" s="145"/>
      <c r="ACK25" s="145"/>
      <c r="ACL25" s="145"/>
      <c r="ACM25" s="145"/>
      <c r="ACN25" s="145"/>
      <c r="ACO25" s="145"/>
      <c r="ACP25" s="145"/>
      <c r="ACQ25" s="145"/>
      <c r="ACR25" s="145"/>
      <c r="ACS25" s="145"/>
      <c r="ACT25" s="145"/>
      <c r="ACU25" s="145"/>
      <c r="ACV25" s="145"/>
      <c r="ACW25" s="145"/>
      <c r="ACX25" s="145"/>
      <c r="ACY25" s="145"/>
      <c r="ACZ25" s="145"/>
      <c r="ADA25" s="145"/>
      <c r="ADB25" s="145"/>
      <c r="ADC25" s="145"/>
      <c r="ADD25" s="145"/>
      <c r="ADE25" s="145"/>
      <c r="ADF25" s="145"/>
      <c r="ADG25" s="145"/>
      <c r="ADH25" s="145"/>
      <c r="ADI25" s="145"/>
      <c r="ADJ25" s="145"/>
      <c r="ADK25" s="145"/>
      <c r="ADL25" s="145"/>
      <c r="ADM25" s="145"/>
      <c r="ADN25" s="145"/>
      <c r="ADO25" s="145"/>
      <c r="ADP25" s="145"/>
      <c r="ADQ25" s="145"/>
      <c r="ADR25" s="145"/>
      <c r="ADS25" s="145"/>
      <c r="ADT25" s="145"/>
      <c r="ADU25" s="145"/>
      <c r="ADV25" s="145"/>
      <c r="ADW25" s="145"/>
      <c r="ADX25" s="145"/>
      <c r="ADY25" s="145"/>
      <c r="ADZ25" s="145"/>
      <c r="AEA25" s="145"/>
      <c r="AEB25" s="145"/>
      <c r="AEC25" s="145"/>
      <c r="AED25" s="145"/>
      <c r="AEE25" s="145"/>
      <c r="AEF25" s="145"/>
      <c r="AEG25" s="145"/>
      <c r="AEH25" s="145"/>
      <c r="AEI25" s="145"/>
      <c r="AEJ25" s="145"/>
      <c r="AEK25" s="145"/>
      <c r="AEL25" s="145"/>
      <c r="AEM25" s="145"/>
      <c r="AEN25" s="145"/>
      <c r="AEO25" s="145"/>
      <c r="AEP25" s="145"/>
      <c r="AEQ25" s="145"/>
      <c r="AER25" s="145"/>
      <c r="AES25" s="145"/>
      <c r="AET25" s="145"/>
      <c r="AEU25" s="145"/>
      <c r="AEV25" s="145"/>
      <c r="AEW25" s="145"/>
      <c r="AEX25" s="145"/>
      <c r="AEY25" s="145"/>
      <c r="AEZ25" s="145"/>
      <c r="AFA25" s="145"/>
      <c r="AFB25" s="145"/>
      <c r="AFC25" s="145"/>
      <c r="AFD25" s="145"/>
      <c r="AFE25" s="145"/>
      <c r="AFF25" s="145"/>
      <c r="AFG25" s="145"/>
      <c r="AFH25" s="145"/>
      <c r="AFI25" s="145"/>
      <c r="AFJ25" s="145"/>
      <c r="AFK25" s="145"/>
      <c r="AFL25" s="145"/>
      <c r="AFM25" s="145"/>
      <c r="AFN25" s="145"/>
      <c r="AFO25" s="145"/>
      <c r="AFP25" s="145"/>
      <c r="AFQ25" s="145"/>
      <c r="AFR25" s="145"/>
      <c r="AFS25" s="145"/>
      <c r="AFT25" s="145"/>
      <c r="AFU25" s="145"/>
      <c r="AFV25" s="145"/>
      <c r="AFW25" s="145"/>
      <c r="AFX25" s="145"/>
      <c r="AFY25" s="145"/>
      <c r="AFZ25" s="145"/>
      <c r="AGA25" s="145"/>
      <c r="AGB25" s="145"/>
      <c r="AGC25" s="145"/>
      <c r="AGD25" s="145"/>
      <c r="AGE25" s="145"/>
      <c r="AGF25" s="145"/>
      <c r="AGG25" s="145"/>
      <c r="AGH25" s="145"/>
      <c r="AGI25" s="145"/>
      <c r="AGJ25" s="145"/>
      <c r="AGK25" s="145"/>
      <c r="AGL25" s="145"/>
      <c r="AGM25" s="145"/>
      <c r="AGN25" s="145"/>
      <c r="AGO25" s="145"/>
      <c r="AGP25" s="145"/>
      <c r="AGQ25" s="145"/>
      <c r="AGR25" s="145"/>
      <c r="AGS25" s="145"/>
      <c r="AGT25" s="145"/>
      <c r="AGU25" s="145"/>
      <c r="AGV25" s="145"/>
      <c r="AGW25" s="145"/>
      <c r="AGX25" s="145"/>
      <c r="AGY25" s="145"/>
      <c r="AGZ25" s="145"/>
      <c r="AHA25" s="145"/>
      <c r="AHB25" s="145"/>
      <c r="AHC25" s="145"/>
      <c r="AHD25" s="145"/>
      <c r="AHE25" s="145"/>
      <c r="AHF25" s="145"/>
      <c r="AHG25" s="145"/>
      <c r="AHH25" s="145"/>
      <c r="AHI25" s="145"/>
      <c r="AHJ25" s="145"/>
      <c r="AHK25" s="145"/>
      <c r="AHL25" s="145"/>
      <c r="AHM25" s="145"/>
      <c r="AHN25" s="145"/>
      <c r="AHO25" s="145"/>
      <c r="AHP25" s="145"/>
      <c r="AHQ25" s="145"/>
      <c r="AHR25" s="145"/>
      <c r="AHS25" s="145"/>
      <c r="AHT25" s="145"/>
      <c r="AHU25" s="145"/>
      <c r="AHV25" s="145"/>
      <c r="AHW25" s="145"/>
      <c r="AHX25" s="145"/>
      <c r="AHY25" s="145"/>
      <c r="AHZ25" s="145"/>
      <c r="AIA25" s="145"/>
      <c r="AIB25" s="145"/>
      <c r="AIC25" s="145"/>
      <c r="AID25" s="145"/>
      <c r="AIE25" s="145"/>
      <c r="AIF25" s="145"/>
      <c r="AIG25" s="145"/>
      <c r="AIH25" s="145"/>
      <c r="AII25" s="145"/>
      <c r="AIJ25" s="145"/>
      <c r="AIK25" s="145"/>
      <c r="AIL25" s="145"/>
      <c r="AIM25" s="145"/>
      <c r="AIN25" s="145"/>
      <c r="AIO25" s="145"/>
      <c r="AIP25" s="145"/>
      <c r="AIQ25" s="145"/>
      <c r="AIR25" s="145"/>
      <c r="AIS25" s="145"/>
      <c r="AIT25" s="145"/>
      <c r="AIU25" s="145"/>
      <c r="AIV25" s="145"/>
      <c r="AIW25" s="145"/>
      <c r="AIX25" s="145"/>
      <c r="AIY25" s="145"/>
      <c r="AIZ25" s="145"/>
      <c r="AJA25" s="145"/>
      <c r="AJB25" s="145"/>
      <c r="AJC25" s="145"/>
      <c r="AJD25" s="145"/>
      <c r="AJE25" s="145"/>
      <c r="AJF25" s="145"/>
      <c r="AJG25" s="145"/>
      <c r="AJH25" s="145"/>
      <c r="AJI25" s="145"/>
      <c r="AJJ25" s="145"/>
      <c r="AJK25" s="145"/>
      <c r="AJL25" s="145"/>
      <c r="AJM25" s="145"/>
      <c r="AJN25" s="145"/>
      <c r="AJO25" s="145"/>
      <c r="AJP25" s="145"/>
      <c r="AJQ25" s="145"/>
      <c r="AJR25" s="145"/>
      <c r="AJS25" s="145"/>
      <c r="AJT25" s="145"/>
      <c r="AJU25" s="145"/>
      <c r="AJV25" s="145"/>
      <c r="AJW25" s="145"/>
      <c r="AJX25" s="145"/>
      <c r="AJY25" s="145"/>
      <c r="AJZ25" s="145"/>
      <c r="AKA25" s="145"/>
      <c r="AKB25" s="145"/>
      <c r="AKC25" s="145"/>
      <c r="AKD25" s="145"/>
      <c r="AKE25" s="145"/>
      <c r="AKF25" s="145"/>
      <c r="AKG25" s="145"/>
      <c r="AKH25" s="145"/>
      <c r="AKI25" s="145"/>
      <c r="AKJ25" s="145"/>
      <c r="AKK25" s="145"/>
      <c r="AKL25" s="145"/>
      <c r="AKM25" s="145"/>
      <c r="AKN25" s="145"/>
      <c r="AKO25" s="145"/>
      <c r="AKP25" s="145"/>
      <c r="AKQ25" s="145"/>
      <c r="AKR25" s="145"/>
      <c r="AKS25" s="145"/>
      <c r="AKT25" s="145"/>
      <c r="AKU25" s="145"/>
      <c r="AKV25" s="145"/>
      <c r="AKW25" s="145"/>
      <c r="AKX25" s="145"/>
      <c r="AKY25" s="145"/>
      <c r="AKZ25" s="145"/>
      <c r="ALA25" s="145"/>
      <c r="ALB25" s="145"/>
      <c r="ALC25" s="145"/>
      <c r="ALD25" s="145"/>
      <c r="ALE25" s="145"/>
      <c r="ALF25" s="145"/>
      <c r="ALG25" s="145"/>
      <c r="ALH25" s="145"/>
      <c r="ALI25" s="145"/>
      <c r="ALJ25" s="145"/>
      <c r="ALK25" s="145"/>
      <c r="ALL25" s="145"/>
      <c r="ALM25" s="145"/>
      <c r="ALN25" s="145"/>
      <c r="ALO25" s="145"/>
      <c r="ALP25" s="145"/>
      <c r="ALQ25" s="145"/>
      <c r="ALR25" s="145"/>
      <c r="ALS25" s="145"/>
      <c r="ALT25" s="145"/>
      <c r="ALU25" s="145"/>
      <c r="ALV25" s="145"/>
      <c r="ALW25" s="145"/>
      <c r="ALX25" s="145"/>
      <c r="ALY25" s="145"/>
      <c r="ALZ25" s="145"/>
      <c r="AMA25" s="145"/>
      <c r="AMB25" s="145"/>
      <c r="AMC25" s="145"/>
      <c r="AMD25" s="145"/>
      <c r="AME25" s="145"/>
      <c r="AMF25" s="145"/>
      <c r="AMG25" s="145"/>
      <c r="AMH25" s="145"/>
      <c r="AMI25" s="145"/>
      <c r="AMJ25" s="145"/>
      <c r="AMK25" s="145"/>
      <c r="AML25" s="145"/>
      <c r="AMM25" s="145"/>
      <c r="AMN25" s="145"/>
      <c r="AMO25" s="145"/>
      <c r="AMP25" s="145"/>
      <c r="AMQ25" s="145"/>
      <c r="AMR25" s="145"/>
      <c r="AMS25" s="145"/>
      <c r="AMT25" s="145"/>
      <c r="AMU25" s="145"/>
      <c r="AMV25" s="145"/>
      <c r="AMW25" s="145"/>
      <c r="AMX25" s="145"/>
      <c r="AMY25" s="145"/>
      <c r="AMZ25" s="145"/>
      <c r="ANA25" s="145"/>
      <c r="ANB25" s="145"/>
      <c r="ANC25" s="145"/>
      <c r="AND25" s="145"/>
      <c r="ANE25" s="145"/>
      <c r="ANF25" s="145"/>
      <c r="ANG25" s="145"/>
      <c r="ANH25" s="145"/>
      <c r="ANI25" s="145"/>
      <c r="ANJ25" s="145"/>
      <c r="ANK25" s="145"/>
      <c r="ANL25" s="145"/>
      <c r="ANM25" s="145"/>
      <c r="ANN25" s="145"/>
      <c r="ANO25" s="145"/>
      <c r="ANP25" s="145"/>
      <c r="ANQ25" s="145"/>
      <c r="ANR25" s="145"/>
      <c r="ANS25" s="145"/>
      <c r="ANT25" s="145"/>
      <c r="ANU25" s="145"/>
      <c r="ANV25" s="145"/>
      <c r="ANW25" s="145"/>
      <c r="ANX25" s="145"/>
      <c r="ANY25" s="145"/>
      <c r="ANZ25" s="145"/>
      <c r="AOA25" s="145"/>
      <c r="AOB25" s="145"/>
      <c r="AOC25" s="145"/>
      <c r="AOD25" s="145"/>
      <c r="AOE25" s="145"/>
      <c r="AOF25" s="145"/>
      <c r="AOG25" s="145"/>
      <c r="AOH25" s="145"/>
      <c r="AOI25" s="145"/>
      <c r="AOJ25" s="145"/>
      <c r="AOK25" s="145"/>
      <c r="AOL25" s="145"/>
      <c r="AOM25" s="145"/>
      <c r="AON25" s="145"/>
      <c r="AOO25" s="145"/>
      <c r="AOP25" s="145"/>
      <c r="AOQ25" s="145"/>
      <c r="AOR25" s="145"/>
      <c r="AOS25" s="145"/>
      <c r="AOT25" s="145"/>
      <c r="AOU25" s="145"/>
      <c r="AOV25" s="145"/>
      <c r="AOW25" s="145"/>
      <c r="AOX25" s="145"/>
      <c r="AOY25" s="145"/>
      <c r="AOZ25" s="145"/>
      <c r="APA25" s="145"/>
      <c r="APB25" s="145"/>
      <c r="APC25" s="145"/>
      <c r="APD25" s="145"/>
      <c r="APE25" s="145"/>
      <c r="APF25" s="145"/>
      <c r="APG25" s="145"/>
      <c r="APH25" s="145"/>
      <c r="API25" s="145"/>
      <c r="APJ25" s="145"/>
      <c r="APK25" s="145"/>
      <c r="APL25" s="145"/>
      <c r="APM25" s="145"/>
      <c r="APN25" s="145"/>
      <c r="APO25" s="145"/>
      <c r="APP25" s="145"/>
      <c r="APQ25" s="145"/>
      <c r="APR25" s="145"/>
      <c r="APS25" s="145"/>
      <c r="APT25" s="145"/>
      <c r="APU25" s="145"/>
      <c r="APV25" s="145"/>
      <c r="APW25" s="145"/>
      <c r="APX25" s="145"/>
      <c r="APY25" s="145"/>
      <c r="APZ25" s="145"/>
      <c r="AQA25" s="145"/>
      <c r="AQB25" s="145"/>
      <c r="AQC25" s="145"/>
      <c r="AQD25" s="145"/>
      <c r="AQE25" s="145"/>
      <c r="AQF25" s="145"/>
      <c r="AQG25" s="145"/>
      <c r="AQH25" s="145"/>
      <c r="AQI25" s="145"/>
      <c r="AQJ25" s="145"/>
      <c r="AQK25" s="145"/>
      <c r="AQL25" s="145"/>
      <c r="AQM25" s="145"/>
      <c r="AQN25" s="145"/>
      <c r="AQO25" s="145"/>
      <c r="AQP25" s="145"/>
      <c r="AQQ25" s="145"/>
      <c r="AQR25" s="145"/>
      <c r="AQS25" s="145"/>
      <c r="AQT25" s="145"/>
      <c r="AQU25" s="145"/>
      <c r="AQV25" s="145"/>
      <c r="AQW25" s="145"/>
      <c r="AQX25" s="145"/>
      <c r="AQY25" s="145"/>
      <c r="AQZ25" s="145"/>
      <c r="ARA25" s="145"/>
      <c r="ARB25" s="145"/>
      <c r="ARC25" s="145"/>
      <c r="ARD25" s="145"/>
      <c r="ARE25" s="145"/>
      <c r="ARF25" s="145"/>
      <c r="ARG25" s="145"/>
      <c r="ARH25" s="145"/>
      <c r="ARI25" s="145"/>
      <c r="ARJ25" s="145"/>
      <c r="ARK25" s="145"/>
      <c r="ARL25" s="145"/>
      <c r="ARM25" s="145"/>
      <c r="ARN25" s="145"/>
      <c r="ARO25" s="145"/>
      <c r="ARP25" s="145"/>
      <c r="ARQ25" s="145"/>
      <c r="ARR25" s="145"/>
      <c r="ARS25" s="145"/>
      <c r="ART25" s="145"/>
      <c r="ARU25" s="145"/>
      <c r="ARV25" s="145"/>
      <c r="ARW25" s="145"/>
      <c r="ARX25" s="145"/>
      <c r="ARY25" s="145"/>
      <c r="ARZ25" s="145"/>
      <c r="ASA25" s="145"/>
      <c r="ASB25" s="145"/>
      <c r="ASC25" s="145"/>
      <c r="ASD25" s="145"/>
      <c r="ASE25" s="145"/>
      <c r="ASF25" s="145"/>
      <c r="ASG25" s="145"/>
      <c r="ASH25" s="145"/>
      <c r="ASI25" s="145"/>
      <c r="ASJ25" s="145"/>
      <c r="ASK25" s="145"/>
      <c r="ASL25" s="145"/>
      <c r="ASM25" s="145"/>
      <c r="ASN25" s="145"/>
      <c r="ASO25" s="145"/>
      <c r="ASP25" s="145"/>
      <c r="ASQ25" s="145"/>
      <c r="ASR25" s="145"/>
      <c r="ASS25" s="145"/>
      <c r="AST25" s="145"/>
      <c r="ASU25" s="145"/>
      <c r="ASV25" s="145"/>
      <c r="ASW25" s="145"/>
      <c r="ASX25" s="145"/>
      <c r="ASY25" s="145"/>
      <c r="ASZ25" s="145"/>
      <c r="ATA25" s="145"/>
      <c r="ATB25" s="145"/>
      <c r="ATC25" s="145"/>
      <c r="ATD25" s="145"/>
      <c r="ATE25" s="145"/>
      <c r="ATF25" s="145"/>
      <c r="ATG25" s="145"/>
      <c r="ATH25" s="145"/>
      <c r="ATI25" s="145"/>
      <c r="ATJ25" s="145"/>
      <c r="ATK25" s="145"/>
      <c r="ATL25" s="145"/>
      <c r="ATM25" s="145"/>
      <c r="ATN25" s="145"/>
      <c r="ATO25" s="145"/>
      <c r="ATP25" s="145"/>
      <c r="ATQ25" s="145"/>
      <c r="ATR25" s="145"/>
      <c r="ATS25" s="145"/>
      <c r="ATT25" s="145"/>
      <c r="ATU25" s="145"/>
      <c r="ATV25" s="145"/>
      <c r="ATW25" s="145"/>
      <c r="ATX25" s="145"/>
      <c r="ATY25" s="145"/>
      <c r="ATZ25" s="145"/>
      <c r="AUA25" s="145"/>
      <c r="AUB25" s="145"/>
      <c r="AUC25" s="145"/>
      <c r="AUD25" s="145"/>
      <c r="AUE25" s="145"/>
      <c r="AUF25" s="145"/>
      <c r="AUG25" s="145"/>
      <c r="AUH25" s="145"/>
      <c r="AUI25" s="145"/>
      <c r="AUJ25" s="145"/>
      <c r="AUK25" s="145"/>
      <c r="AUL25" s="145"/>
      <c r="AUM25" s="145"/>
      <c r="AUN25" s="145"/>
      <c r="AUO25" s="145"/>
      <c r="AUP25" s="145"/>
      <c r="AUQ25" s="145"/>
      <c r="AUR25" s="145"/>
      <c r="AUS25" s="145"/>
      <c r="AUT25" s="145"/>
      <c r="AUU25" s="145"/>
      <c r="AUV25" s="145"/>
      <c r="AUW25" s="145"/>
      <c r="AUX25" s="145"/>
      <c r="AUY25" s="145"/>
      <c r="AUZ25" s="145"/>
      <c r="AVA25" s="145"/>
      <c r="AVB25" s="145"/>
      <c r="AVC25" s="145"/>
      <c r="AVD25" s="145"/>
      <c r="AVE25" s="145"/>
      <c r="AVF25" s="145"/>
      <c r="AVG25" s="145"/>
      <c r="AVH25" s="145"/>
      <c r="AVI25" s="145"/>
      <c r="AVJ25" s="145"/>
      <c r="AVK25" s="145"/>
      <c r="AVL25" s="145"/>
      <c r="AVM25" s="145"/>
      <c r="AVN25" s="145"/>
      <c r="AVO25" s="145"/>
      <c r="AVP25" s="145"/>
      <c r="AVQ25" s="145"/>
      <c r="AVR25" s="145"/>
      <c r="AVS25" s="145"/>
      <c r="AVT25" s="145"/>
      <c r="AVU25" s="145"/>
      <c r="AVV25" s="145"/>
      <c r="AVW25" s="145"/>
      <c r="AVX25" s="145"/>
      <c r="AVY25" s="145"/>
      <c r="AVZ25" s="145"/>
      <c r="AWA25" s="145"/>
      <c r="AWB25" s="145"/>
      <c r="AWC25" s="145"/>
      <c r="AWD25" s="145"/>
      <c r="AWE25" s="145"/>
      <c r="AWF25" s="145"/>
      <c r="AWG25" s="145"/>
      <c r="AWH25" s="145"/>
      <c r="AWI25" s="145"/>
      <c r="AWJ25" s="145"/>
      <c r="AWK25" s="145"/>
      <c r="AWL25" s="145"/>
      <c r="AWM25" s="145"/>
      <c r="AWN25" s="145"/>
      <c r="AWO25" s="145"/>
      <c r="AWP25" s="145"/>
      <c r="AWQ25" s="145"/>
      <c r="AWR25" s="145"/>
      <c r="AWS25" s="145"/>
      <c r="AWT25" s="145"/>
      <c r="AWU25" s="145"/>
      <c r="AWV25" s="145"/>
      <c r="AWW25" s="145"/>
      <c r="AWX25" s="145"/>
      <c r="AWY25" s="145"/>
      <c r="AWZ25" s="145"/>
      <c r="AXA25" s="145"/>
      <c r="AXB25" s="145"/>
      <c r="AXC25" s="145"/>
      <c r="AXD25" s="145"/>
      <c r="AXE25" s="145"/>
      <c r="AXF25" s="145"/>
      <c r="AXG25" s="145"/>
      <c r="AXH25" s="145"/>
      <c r="AXI25" s="145"/>
      <c r="AXJ25" s="145"/>
      <c r="AXK25" s="145"/>
      <c r="AXL25" s="145"/>
      <c r="AXM25" s="145"/>
      <c r="AXN25" s="145"/>
      <c r="AXO25" s="145"/>
      <c r="AXP25" s="145"/>
      <c r="AXQ25" s="145"/>
      <c r="AXR25" s="145"/>
      <c r="AXS25" s="145"/>
      <c r="AXT25" s="145"/>
      <c r="AXU25" s="145"/>
      <c r="AXV25" s="145"/>
      <c r="AXW25" s="145"/>
      <c r="AXX25" s="145"/>
      <c r="AXY25" s="145"/>
      <c r="AXZ25" s="145"/>
      <c r="AYA25" s="145"/>
      <c r="AYB25" s="145"/>
      <c r="AYC25" s="145"/>
      <c r="AYD25" s="145"/>
      <c r="AYE25" s="145"/>
      <c r="AYF25" s="145"/>
      <c r="AYG25" s="145"/>
      <c r="AYH25" s="145"/>
      <c r="AYI25" s="145"/>
      <c r="AYJ25" s="145"/>
      <c r="AYK25" s="145"/>
      <c r="AYL25" s="145"/>
      <c r="AYM25" s="145"/>
      <c r="AYN25" s="145"/>
      <c r="AYO25" s="145"/>
      <c r="AYP25" s="145"/>
      <c r="AYQ25" s="145"/>
      <c r="AYR25" s="145"/>
      <c r="AYS25" s="145"/>
      <c r="AYT25" s="145"/>
      <c r="AYU25" s="145"/>
      <c r="AYV25" s="145"/>
      <c r="AYW25" s="145"/>
      <c r="AYX25" s="145"/>
      <c r="AYY25" s="145"/>
      <c r="AYZ25" s="145"/>
      <c r="AZA25" s="145"/>
      <c r="AZB25" s="145"/>
      <c r="AZC25" s="145"/>
      <c r="AZD25" s="145"/>
      <c r="AZE25" s="145"/>
      <c r="AZF25" s="145"/>
      <c r="AZG25" s="145"/>
      <c r="AZH25" s="145"/>
      <c r="AZI25" s="145"/>
      <c r="AZJ25" s="145"/>
      <c r="AZK25" s="145"/>
      <c r="AZL25" s="145"/>
      <c r="AZM25" s="145"/>
      <c r="AZN25" s="145"/>
      <c r="AZO25" s="145"/>
      <c r="AZP25" s="145"/>
      <c r="AZQ25" s="145"/>
      <c r="AZR25" s="145"/>
      <c r="AZS25" s="145"/>
      <c r="AZT25" s="145"/>
      <c r="AZU25" s="145"/>
      <c r="AZV25" s="145"/>
      <c r="AZW25" s="145"/>
      <c r="AZX25" s="145"/>
      <c r="AZY25" s="145"/>
      <c r="AZZ25" s="145"/>
      <c r="BAA25" s="145"/>
      <c r="BAB25" s="145"/>
      <c r="BAC25" s="145"/>
      <c r="BAD25" s="145"/>
      <c r="BAE25" s="145"/>
      <c r="BAF25" s="145"/>
      <c r="BAG25" s="145"/>
      <c r="BAH25" s="145"/>
      <c r="BAI25" s="145"/>
      <c r="BAJ25" s="145"/>
      <c r="BAK25" s="145"/>
      <c r="BAL25" s="145"/>
      <c r="BAM25" s="145"/>
      <c r="BAN25" s="145"/>
      <c r="BAO25" s="145"/>
      <c r="BAP25" s="145"/>
      <c r="BAQ25" s="145"/>
      <c r="BAR25" s="145"/>
      <c r="BAS25" s="145"/>
      <c r="BAT25" s="145"/>
      <c r="BAU25" s="145"/>
      <c r="BAV25" s="145"/>
      <c r="BAW25" s="145"/>
      <c r="BAX25" s="145"/>
      <c r="BAY25" s="145"/>
      <c r="BAZ25" s="145"/>
      <c r="BBA25" s="145"/>
      <c r="BBB25" s="145"/>
      <c r="BBC25" s="145"/>
      <c r="BBD25" s="145"/>
      <c r="BBE25" s="145"/>
      <c r="BBF25" s="145"/>
      <c r="BBG25" s="145"/>
      <c r="BBH25" s="145"/>
      <c r="BBI25" s="145"/>
      <c r="BBJ25" s="145"/>
      <c r="BBK25" s="145"/>
      <c r="BBL25" s="145"/>
      <c r="BBM25" s="145"/>
      <c r="BBN25" s="145"/>
      <c r="BBO25" s="145"/>
      <c r="BBP25" s="145"/>
      <c r="BBQ25" s="145"/>
      <c r="BBR25" s="145"/>
      <c r="BBS25" s="145"/>
      <c r="BBT25" s="145"/>
      <c r="BBU25" s="145"/>
      <c r="BBV25" s="145"/>
      <c r="BBW25" s="145"/>
      <c r="BBX25" s="145"/>
      <c r="BBY25" s="145"/>
      <c r="BBZ25" s="145"/>
      <c r="BCA25" s="145"/>
      <c r="BCB25" s="145"/>
      <c r="BCC25" s="145"/>
      <c r="BCD25" s="145"/>
      <c r="BCE25" s="145"/>
      <c r="BCF25" s="145"/>
      <c r="BCG25" s="145"/>
      <c r="BCH25" s="145"/>
      <c r="BCI25" s="145"/>
      <c r="BCJ25" s="145"/>
      <c r="BCK25" s="145"/>
      <c r="BCL25" s="145"/>
      <c r="BCM25" s="145"/>
      <c r="BCN25" s="145"/>
      <c r="BCO25" s="145"/>
      <c r="BCP25" s="145"/>
      <c r="BCQ25" s="145"/>
      <c r="BCR25" s="145"/>
      <c r="BCS25" s="145"/>
      <c r="BCT25" s="145"/>
      <c r="BCU25" s="145"/>
      <c r="BCV25" s="145"/>
      <c r="BCW25" s="145"/>
      <c r="BCX25" s="145"/>
      <c r="BCY25" s="145"/>
      <c r="BCZ25" s="145"/>
      <c r="BDA25" s="145"/>
      <c r="BDB25" s="145"/>
      <c r="BDC25" s="145"/>
      <c r="BDD25" s="145"/>
      <c r="BDE25" s="145"/>
      <c r="BDF25" s="145"/>
      <c r="BDG25" s="145"/>
      <c r="BDH25" s="145"/>
      <c r="BDI25" s="145"/>
      <c r="BDJ25" s="145"/>
      <c r="BDK25" s="145"/>
      <c r="BDL25" s="145"/>
      <c r="BDM25" s="145"/>
      <c r="BDN25" s="145"/>
      <c r="BDO25" s="145"/>
      <c r="BDP25" s="145"/>
      <c r="BDQ25" s="145"/>
      <c r="BDR25" s="145"/>
      <c r="BDS25" s="145"/>
      <c r="BDT25" s="145"/>
      <c r="BDU25" s="145"/>
      <c r="BDV25" s="145"/>
      <c r="BDW25" s="145"/>
      <c r="BDX25" s="145"/>
      <c r="BDY25" s="145"/>
      <c r="BDZ25" s="145"/>
      <c r="BEA25" s="145"/>
      <c r="BEB25" s="145"/>
      <c r="BEC25" s="145"/>
      <c r="BED25" s="145"/>
      <c r="BEE25" s="145"/>
      <c r="BEF25" s="145"/>
      <c r="BEG25" s="145"/>
      <c r="BEH25" s="145"/>
      <c r="BEI25" s="145"/>
      <c r="BEJ25" s="145"/>
      <c r="BEK25" s="145"/>
      <c r="BEL25" s="145"/>
      <c r="BEM25" s="145"/>
      <c r="BEN25" s="145"/>
      <c r="BEO25" s="145"/>
      <c r="BEP25" s="145"/>
      <c r="BEQ25" s="145"/>
      <c r="BER25" s="145"/>
      <c r="BES25" s="145"/>
      <c r="BET25" s="145"/>
      <c r="BEU25" s="145"/>
      <c r="BEV25" s="145"/>
      <c r="BEW25" s="145"/>
      <c r="BEX25" s="145"/>
      <c r="BEY25" s="145"/>
      <c r="BEZ25" s="145"/>
      <c r="BFA25" s="145"/>
      <c r="BFB25" s="145"/>
      <c r="BFC25" s="145"/>
      <c r="BFD25" s="145"/>
      <c r="BFE25" s="145"/>
      <c r="BFF25" s="145"/>
      <c r="BFG25" s="145"/>
      <c r="BFH25" s="145"/>
      <c r="BFI25" s="145"/>
      <c r="BFJ25" s="145"/>
      <c r="BFK25" s="145"/>
      <c r="BFL25" s="145"/>
      <c r="BFM25" s="145"/>
      <c r="BFN25" s="145"/>
      <c r="BFO25" s="145"/>
      <c r="BFP25" s="145"/>
      <c r="BFQ25" s="145"/>
      <c r="BFR25" s="145"/>
      <c r="BFS25" s="145"/>
      <c r="BFT25" s="145"/>
      <c r="BFU25" s="145"/>
      <c r="BFV25" s="145"/>
      <c r="BFW25" s="145"/>
      <c r="BFX25" s="145"/>
      <c r="BFY25" s="145"/>
      <c r="BFZ25" s="145"/>
      <c r="BGA25" s="145"/>
      <c r="BGB25" s="145"/>
      <c r="BGC25" s="145"/>
      <c r="BGD25" s="145"/>
      <c r="BGE25" s="145"/>
      <c r="BGF25" s="145"/>
      <c r="BGG25" s="145"/>
      <c r="BGH25" s="145"/>
      <c r="BGI25" s="145"/>
      <c r="BGJ25" s="145"/>
      <c r="BGK25" s="145"/>
      <c r="BGL25" s="145"/>
      <c r="BGM25" s="145"/>
      <c r="BGN25" s="145"/>
      <c r="BGO25" s="145"/>
      <c r="BGP25" s="145"/>
      <c r="BGQ25" s="145"/>
      <c r="BGR25" s="145"/>
      <c r="BGS25" s="145"/>
      <c r="BGT25" s="145"/>
      <c r="BGU25" s="145"/>
      <c r="BGV25" s="145"/>
      <c r="BGW25" s="145"/>
      <c r="BGX25" s="145"/>
      <c r="BGY25" s="145"/>
      <c r="BGZ25" s="145"/>
      <c r="BHA25" s="145"/>
      <c r="BHB25" s="145"/>
      <c r="BHC25" s="145"/>
      <c r="BHD25" s="145"/>
      <c r="BHE25" s="145"/>
      <c r="BHF25" s="145"/>
      <c r="BHG25" s="145"/>
      <c r="BHH25" s="145"/>
      <c r="BHI25" s="145"/>
      <c r="BHJ25" s="145"/>
      <c r="BHK25" s="145"/>
      <c r="BHL25" s="145"/>
      <c r="BHM25" s="145"/>
      <c r="BHN25" s="145"/>
      <c r="BHO25" s="145"/>
      <c r="BHP25" s="145"/>
      <c r="BHQ25" s="145"/>
      <c r="BHR25" s="145"/>
      <c r="BHS25" s="145"/>
      <c r="BHT25" s="145"/>
      <c r="BHU25" s="145"/>
      <c r="BHV25" s="145"/>
      <c r="BHW25" s="145"/>
      <c r="BHX25" s="145"/>
      <c r="BHY25" s="145"/>
      <c r="BHZ25" s="145"/>
      <c r="BIA25" s="145"/>
      <c r="BIB25" s="145"/>
      <c r="BIC25" s="145"/>
      <c r="BID25" s="145"/>
      <c r="BIE25" s="145"/>
      <c r="BIF25" s="145"/>
      <c r="BIG25" s="145"/>
      <c r="BIH25" s="145"/>
      <c r="BII25" s="145"/>
      <c r="BIJ25" s="145"/>
      <c r="BIK25" s="145"/>
      <c r="BIL25" s="145"/>
      <c r="BIM25" s="145"/>
      <c r="BIN25" s="145"/>
      <c r="BIO25" s="145"/>
      <c r="BIP25" s="145"/>
      <c r="BIQ25" s="145"/>
      <c r="BIR25" s="145"/>
      <c r="BIS25" s="145"/>
      <c r="BIT25" s="145"/>
      <c r="BIU25" s="145"/>
      <c r="BIV25" s="145"/>
      <c r="BIW25" s="145"/>
      <c r="BIX25" s="145"/>
      <c r="BIY25" s="145"/>
      <c r="BIZ25" s="145"/>
      <c r="BJA25" s="145"/>
      <c r="BJB25" s="145"/>
      <c r="BJC25" s="145"/>
      <c r="BJD25" s="145"/>
      <c r="BJE25" s="145"/>
      <c r="BJF25" s="145"/>
      <c r="BJG25" s="145"/>
      <c r="BJH25" s="145"/>
      <c r="BJI25" s="145"/>
      <c r="BJJ25" s="145"/>
      <c r="BJK25" s="145"/>
      <c r="BJL25" s="145"/>
      <c r="BJM25" s="145"/>
      <c r="BJN25" s="145"/>
      <c r="BJO25" s="145"/>
      <c r="BJP25" s="145"/>
      <c r="BJQ25" s="145"/>
      <c r="BJR25" s="145"/>
      <c r="BJS25" s="145"/>
      <c r="BJT25" s="145"/>
      <c r="BJU25" s="145"/>
      <c r="BJV25" s="145"/>
      <c r="BJW25" s="145"/>
      <c r="BJX25" s="145"/>
      <c r="BJY25" s="145"/>
      <c r="BJZ25" s="145"/>
      <c r="BKA25" s="145"/>
      <c r="BKB25" s="145"/>
      <c r="BKC25" s="145"/>
      <c r="BKD25" s="145"/>
      <c r="BKE25" s="145"/>
      <c r="BKF25" s="145"/>
      <c r="BKG25" s="145"/>
      <c r="BKH25" s="145"/>
      <c r="BKI25" s="145"/>
      <c r="BKJ25" s="145"/>
      <c r="BKK25" s="145"/>
      <c r="BKL25" s="145"/>
      <c r="BKM25" s="145"/>
      <c r="BKN25" s="145"/>
      <c r="BKO25" s="145"/>
      <c r="BKP25" s="145"/>
      <c r="BKQ25" s="145"/>
      <c r="BKR25" s="145"/>
      <c r="BKS25" s="145"/>
      <c r="BKT25" s="145"/>
      <c r="BKU25" s="145"/>
      <c r="BKV25" s="145"/>
      <c r="BKW25" s="145"/>
      <c r="BKX25" s="145"/>
      <c r="BKY25" s="145"/>
      <c r="BKZ25" s="145"/>
      <c r="BLA25" s="145"/>
      <c r="BLB25" s="145"/>
      <c r="BLC25" s="145"/>
      <c r="BLD25" s="145"/>
      <c r="BLE25" s="145"/>
      <c r="BLF25" s="145"/>
      <c r="BLG25" s="145"/>
      <c r="BLH25" s="145"/>
      <c r="BLI25" s="145"/>
      <c r="BLJ25" s="145"/>
      <c r="BLK25" s="145"/>
      <c r="BLL25" s="145"/>
      <c r="BLM25" s="145"/>
      <c r="BLN25" s="145"/>
      <c r="BLO25" s="145"/>
      <c r="BLP25" s="145"/>
      <c r="BLQ25" s="145"/>
      <c r="BLR25" s="145"/>
      <c r="BLS25" s="145"/>
      <c r="BLT25" s="145"/>
      <c r="BLU25" s="145"/>
      <c r="BLV25" s="145"/>
      <c r="BLW25" s="145"/>
      <c r="BLX25" s="145"/>
      <c r="BLY25" s="145"/>
      <c r="BLZ25" s="145"/>
      <c r="BMA25" s="145"/>
      <c r="BMB25" s="145"/>
      <c r="BMC25" s="145"/>
      <c r="BMD25" s="145"/>
      <c r="BME25" s="145"/>
      <c r="BMF25" s="145"/>
      <c r="BMG25" s="145"/>
      <c r="BMH25" s="145"/>
      <c r="BMI25" s="145"/>
      <c r="BMJ25" s="145"/>
      <c r="BMK25" s="145"/>
      <c r="BML25" s="145"/>
      <c r="BMM25" s="145"/>
      <c r="BMN25" s="145"/>
      <c r="BMO25" s="145"/>
      <c r="BMP25" s="145"/>
      <c r="BMQ25" s="145"/>
      <c r="BMR25" s="145"/>
      <c r="BMS25" s="145"/>
      <c r="BMT25" s="145"/>
      <c r="BMU25" s="145"/>
      <c r="BMV25" s="145"/>
      <c r="BMW25" s="145"/>
      <c r="BMX25" s="145"/>
      <c r="BMY25" s="145"/>
      <c r="BMZ25" s="145"/>
      <c r="BNA25" s="145"/>
      <c r="BNB25" s="145"/>
      <c r="BNC25" s="145"/>
      <c r="BND25" s="145"/>
      <c r="BNE25" s="145"/>
      <c r="BNF25" s="145"/>
      <c r="BNG25" s="145"/>
      <c r="BNH25" s="145"/>
      <c r="BNI25" s="145"/>
      <c r="BNJ25" s="145"/>
      <c r="BNK25" s="145"/>
      <c r="BNL25" s="145"/>
      <c r="BNM25" s="145"/>
      <c r="BNN25" s="145"/>
      <c r="BNO25" s="145"/>
      <c r="BNP25" s="145"/>
      <c r="BNQ25" s="145"/>
      <c r="BNR25" s="145"/>
      <c r="BNS25" s="145"/>
      <c r="BNT25" s="145"/>
      <c r="BNU25" s="145"/>
      <c r="BNV25" s="145"/>
      <c r="BNW25" s="145"/>
      <c r="BNX25" s="145"/>
      <c r="BNY25" s="145"/>
      <c r="BNZ25" s="145"/>
      <c r="BOA25" s="145"/>
      <c r="BOB25" s="145"/>
      <c r="BOC25" s="145"/>
      <c r="BOD25" s="145"/>
      <c r="BOE25" s="145"/>
      <c r="BOF25" s="145"/>
      <c r="BOG25" s="145"/>
      <c r="BOH25" s="145"/>
      <c r="BOI25" s="145"/>
      <c r="BOJ25" s="145"/>
      <c r="BOK25" s="145"/>
      <c r="BOL25" s="145"/>
      <c r="BOM25" s="145"/>
      <c r="BON25" s="145"/>
      <c r="BOO25" s="145"/>
      <c r="BOP25" s="145"/>
      <c r="BOQ25" s="145"/>
      <c r="BOR25" s="145"/>
      <c r="BOS25" s="145"/>
      <c r="BOT25" s="145"/>
      <c r="BOU25" s="145"/>
      <c r="BOV25" s="145"/>
      <c r="BOW25" s="145"/>
      <c r="BOX25" s="145"/>
      <c r="BOY25" s="145"/>
      <c r="BOZ25" s="145"/>
      <c r="BPA25" s="145"/>
      <c r="BPB25" s="145"/>
      <c r="BPC25" s="145"/>
      <c r="BPD25" s="145"/>
      <c r="BPE25" s="145"/>
      <c r="BPF25" s="145"/>
      <c r="BPG25" s="145"/>
      <c r="BPH25" s="145"/>
      <c r="BPI25" s="145"/>
      <c r="BPJ25" s="145"/>
      <c r="BPK25" s="145"/>
      <c r="BPL25" s="145"/>
      <c r="BPM25" s="145"/>
      <c r="BPN25" s="145"/>
      <c r="BPO25" s="145"/>
      <c r="BPP25" s="145"/>
      <c r="BPQ25" s="145"/>
      <c r="BPR25" s="145"/>
      <c r="BPS25" s="145"/>
      <c r="BPT25" s="145"/>
      <c r="BPU25" s="145"/>
      <c r="BPV25" s="145"/>
      <c r="BPW25" s="145"/>
      <c r="BPX25" s="145"/>
      <c r="BPY25" s="145"/>
      <c r="BPZ25" s="145"/>
      <c r="BQA25" s="145"/>
      <c r="BQB25" s="145"/>
      <c r="BQC25" s="145"/>
      <c r="BQD25" s="145"/>
      <c r="BQE25" s="145"/>
      <c r="BQF25" s="145"/>
      <c r="BQG25" s="145"/>
      <c r="BQH25" s="145"/>
      <c r="BQI25" s="145"/>
      <c r="BQJ25" s="145"/>
      <c r="BQK25" s="145"/>
      <c r="BQL25" s="145"/>
      <c r="BQM25" s="145"/>
      <c r="BQN25" s="145"/>
      <c r="BQO25" s="145"/>
      <c r="BQP25" s="145"/>
      <c r="BQQ25" s="145"/>
      <c r="BQR25" s="145"/>
      <c r="BQS25" s="145"/>
      <c r="BQT25" s="145"/>
      <c r="BQU25" s="145"/>
      <c r="BQV25" s="145"/>
      <c r="BQW25" s="145"/>
      <c r="BQX25" s="145"/>
      <c r="BQY25" s="145"/>
      <c r="BQZ25" s="145"/>
      <c r="BRA25" s="145"/>
      <c r="BRB25" s="145"/>
      <c r="BRC25" s="145"/>
      <c r="BRD25" s="145"/>
      <c r="BRE25" s="145"/>
      <c r="BRF25" s="145"/>
      <c r="BRG25" s="145"/>
      <c r="BRH25" s="145"/>
      <c r="BRI25" s="145"/>
      <c r="BRJ25" s="145"/>
      <c r="BRK25" s="145"/>
      <c r="BRL25" s="145"/>
      <c r="BRM25" s="145"/>
      <c r="BRN25" s="145"/>
      <c r="BRO25" s="145"/>
      <c r="BRP25" s="145"/>
      <c r="BRQ25" s="145"/>
      <c r="BRR25" s="145"/>
      <c r="BRS25" s="145"/>
      <c r="BRT25" s="145"/>
      <c r="BRU25" s="145"/>
      <c r="BRV25" s="145"/>
      <c r="BRW25" s="145"/>
      <c r="BRX25" s="145"/>
      <c r="BRY25" s="145"/>
      <c r="BRZ25" s="145"/>
      <c r="BSA25" s="145"/>
      <c r="BSB25" s="145"/>
      <c r="BSC25" s="145"/>
      <c r="BSD25" s="145"/>
      <c r="BSE25" s="145"/>
      <c r="BSF25" s="145"/>
      <c r="BSG25" s="145"/>
      <c r="BSH25" s="145"/>
      <c r="BSI25" s="145"/>
      <c r="BSJ25" s="145"/>
      <c r="BSK25" s="145"/>
      <c r="BSL25" s="145"/>
      <c r="BSM25" s="145"/>
      <c r="BSN25" s="145"/>
      <c r="BSO25" s="145"/>
      <c r="BSP25" s="145"/>
      <c r="BSQ25" s="145"/>
      <c r="BSR25" s="145"/>
      <c r="BSS25" s="145"/>
      <c r="BST25" s="145"/>
      <c r="BSU25" s="145"/>
      <c r="BSV25" s="145"/>
      <c r="BSW25" s="145"/>
      <c r="BSX25" s="145"/>
      <c r="BSY25" s="145"/>
      <c r="BSZ25" s="145"/>
      <c r="BTA25" s="145"/>
      <c r="BTB25" s="145"/>
      <c r="BTC25" s="145"/>
      <c r="BTD25" s="145"/>
      <c r="BTE25" s="145"/>
      <c r="BTF25" s="145"/>
      <c r="BTG25" s="145"/>
      <c r="BTH25" s="145"/>
      <c r="BTI25" s="145"/>
      <c r="BTJ25" s="145"/>
      <c r="BTK25" s="145"/>
      <c r="BTL25" s="145"/>
      <c r="BTM25" s="145"/>
      <c r="BTN25" s="145"/>
      <c r="BTO25" s="145"/>
      <c r="BTP25" s="145"/>
      <c r="BTQ25" s="145"/>
      <c r="BTR25" s="145"/>
      <c r="BTS25" s="145"/>
      <c r="BTT25" s="145"/>
      <c r="BTU25" s="145"/>
      <c r="BTV25" s="145"/>
      <c r="BTW25" s="145"/>
      <c r="BTX25" s="145"/>
      <c r="BTY25" s="145"/>
      <c r="BTZ25" s="145"/>
      <c r="BUA25" s="145"/>
      <c r="BUB25" s="145"/>
      <c r="BUC25" s="145"/>
      <c r="BUD25" s="145"/>
      <c r="BUE25" s="145"/>
      <c r="BUF25" s="145"/>
      <c r="BUG25" s="145"/>
      <c r="BUH25" s="145"/>
      <c r="BUI25" s="145"/>
      <c r="BUJ25" s="145"/>
      <c r="BUK25" s="145"/>
      <c r="BUL25" s="145"/>
      <c r="BUM25" s="145"/>
      <c r="BUN25" s="145"/>
      <c r="BUO25" s="145"/>
      <c r="BUP25" s="145"/>
      <c r="BUQ25" s="145"/>
      <c r="BUR25" s="145"/>
      <c r="BUS25" s="145"/>
      <c r="BUT25" s="145"/>
      <c r="BUU25" s="145"/>
      <c r="BUV25" s="145"/>
      <c r="BUW25" s="145"/>
      <c r="BUX25" s="145"/>
      <c r="BUY25" s="145"/>
      <c r="BUZ25" s="145"/>
      <c r="BVA25" s="145"/>
      <c r="BVB25" s="145"/>
      <c r="BVC25" s="145"/>
      <c r="BVD25" s="145"/>
      <c r="BVE25" s="145"/>
      <c r="BVF25" s="145"/>
      <c r="BVG25" s="145"/>
      <c r="BVH25" s="145"/>
      <c r="BVI25" s="145"/>
      <c r="BVJ25" s="145"/>
      <c r="BVK25" s="145"/>
      <c r="BVL25" s="145"/>
      <c r="BVM25" s="145"/>
      <c r="BVN25" s="145"/>
      <c r="BVO25" s="145"/>
      <c r="BVP25" s="145"/>
      <c r="BVQ25" s="145"/>
      <c r="BVR25" s="145"/>
      <c r="BVS25" s="145"/>
      <c r="BVT25" s="145"/>
      <c r="BVU25" s="145"/>
      <c r="BVV25" s="145"/>
      <c r="BVW25" s="145"/>
      <c r="BVX25" s="145"/>
      <c r="BVY25" s="145"/>
      <c r="BVZ25" s="145"/>
      <c r="BWA25" s="145"/>
      <c r="BWB25" s="145"/>
      <c r="BWC25" s="145"/>
      <c r="BWD25" s="145"/>
      <c r="BWE25" s="145"/>
      <c r="BWF25" s="145"/>
      <c r="BWG25" s="145"/>
      <c r="BWH25" s="145"/>
      <c r="BWI25" s="145"/>
      <c r="BWJ25" s="145"/>
      <c r="BWK25" s="145"/>
      <c r="BWL25" s="145"/>
      <c r="BWM25" s="145"/>
      <c r="BWN25" s="145"/>
      <c r="BWO25" s="145"/>
      <c r="BWP25" s="145"/>
      <c r="BWQ25" s="145"/>
      <c r="BWR25" s="145"/>
      <c r="BWS25" s="145"/>
      <c r="BWT25" s="145"/>
      <c r="BWU25" s="145"/>
      <c r="BWV25" s="145"/>
      <c r="BWW25" s="145"/>
      <c r="BWX25" s="145"/>
      <c r="BWY25" s="145"/>
      <c r="BWZ25" s="145"/>
      <c r="BXA25" s="145"/>
      <c r="BXB25" s="145"/>
      <c r="BXC25" s="145"/>
      <c r="BXD25" s="145"/>
      <c r="BXE25" s="145"/>
      <c r="BXF25" s="145"/>
      <c r="BXG25" s="145"/>
      <c r="BXH25" s="145"/>
      <c r="BXI25" s="145"/>
      <c r="BXJ25" s="145"/>
      <c r="BXK25" s="145"/>
      <c r="BXL25" s="145"/>
      <c r="BXM25" s="145"/>
      <c r="BXN25" s="145"/>
      <c r="BXO25" s="145"/>
      <c r="BXP25" s="145"/>
      <c r="BXQ25" s="145"/>
      <c r="BXR25" s="145"/>
      <c r="BXS25" s="145"/>
      <c r="BXT25" s="145"/>
      <c r="BXU25" s="145"/>
      <c r="BXV25" s="145"/>
      <c r="BXW25" s="145"/>
      <c r="BXX25" s="145"/>
      <c r="BXY25" s="145"/>
      <c r="BXZ25" s="145"/>
      <c r="BYA25" s="145"/>
      <c r="BYB25" s="145"/>
      <c r="BYC25" s="145"/>
      <c r="BYD25" s="145"/>
      <c r="BYE25" s="145"/>
      <c r="BYF25" s="145"/>
      <c r="BYG25" s="145"/>
      <c r="BYH25" s="145"/>
      <c r="BYI25" s="145"/>
      <c r="BYJ25" s="145"/>
      <c r="BYK25" s="145"/>
      <c r="BYL25" s="145"/>
      <c r="BYM25" s="145"/>
      <c r="BYN25" s="145"/>
      <c r="BYO25" s="145"/>
      <c r="BYP25" s="145"/>
      <c r="BYQ25" s="145"/>
      <c r="BYR25" s="145"/>
      <c r="BYS25" s="145"/>
      <c r="BYT25" s="145"/>
      <c r="BYU25" s="145"/>
      <c r="BYV25" s="145"/>
      <c r="BYW25" s="145"/>
      <c r="BYX25" s="145"/>
      <c r="BYY25" s="145"/>
      <c r="BYZ25" s="145"/>
      <c r="BZA25" s="145"/>
      <c r="BZB25" s="145"/>
      <c r="BZC25" s="145"/>
      <c r="BZD25" s="145"/>
      <c r="BZE25" s="145"/>
      <c r="BZF25" s="145"/>
      <c r="BZG25" s="145"/>
      <c r="BZH25" s="145"/>
      <c r="BZI25" s="145"/>
      <c r="BZJ25" s="145"/>
      <c r="BZK25" s="145"/>
      <c r="BZL25" s="145"/>
      <c r="BZM25" s="145"/>
      <c r="BZN25" s="145"/>
      <c r="BZO25" s="145"/>
      <c r="BZP25" s="145"/>
      <c r="BZQ25" s="145"/>
      <c r="BZR25" s="145"/>
      <c r="BZS25" s="145"/>
      <c r="BZT25" s="145"/>
      <c r="BZU25" s="145"/>
      <c r="BZV25" s="145"/>
      <c r="BZW25" s="145"/>
      <c r="BZX25" s="145"/>
      <c r="BZY25" s="145"/>
      <c r="BZZ25" s="145"/>
      <c r="CAA25" s="145"/>
      <c r="CAB25" s="145"/>
      <c r="CAC25" s="145"/>
      <c r="CAD25" s="145"/>
      <c r="CAE25" s="145"/>
      <c r="CAF25" s="145"/>
      <c r="CAG25" s="145"/>
      <c r="CAH25" s="145"/>
      <c r="CAI25" s="145"/>
      <c r="CAJ25" s="145"/>
      <c r="CAK25" s="145"/>
      <c r="CAL25" s="145"/>
      <c r="CAM25" s="145"/>
      <c r="CAN25" s="145"/>
      <c r="CAO25" s="145"/>
      <c r="CAP25" s="145"/>
      <c r="CAQ25" s="145"/>
      <c r="CAR25" s="145"/>
      <c r="CAS25" s="145"/>
      <c r="CAT25" s="145"/>
      <c r="CAU25" s="145"/>
      <c r="CAV25" s="145"/>
      <c r="CAW25" s="145"/>
      <c r="CAX25" s="145"/>
      <c r="CAY25" s="145"/>
      <c r="CAZ25" s="145"/>
      <c r="CBA25" s="145"/>
      <c r="CBB25" s="145"/>
      <c r="CBC25" s="145"/>
      <c r="CBD25" s="145"/>
      <c r="CBE25" s="145"/>
      <c r="CBF25" s="145"/>
      <c r="CBG25" s="145"/>
      <c r="CBH25" s="145"/>
      <c r="CBI25" s="145"/>
      <c r="CBJ25" s="145"/>
      <c r="CBK25" s="145"/>
      <c r="CBL25" s="145"/>
      <c r="CBM25" s="145"/>
      <c r="CBN25" s="145"/>
      <c r="CBO25" s="145"/>
      <c r="CBP25" s="145"/>
      <c r="CBQ25" s="145"/>
      <c r="CBR25" s="145"/>
      <c r="CBS25" s="145"/>
      <c r="CBT25" s="145"/>
      <c r="CBU25" s="145"/>
      <c r="CBV25" s="145"/>
      <c r="CBW25" s="145"/>
      <c r="CBX25" s="145"/>
      <c r="CBY25" s="145"/>
      <c r="CBZ25" s="145"/>
      <c r="CCA25" s="145"/>
      <c r="CCB25" s="145"/>
      <c r="CCC25" s="145"/>
      <c r="CCD25" s="145"/>
      <c r="CCE25" s="145"/>
      <c r="CCF25" s="145"/>
      <c r="CCG25" s="145"/>
      <c r="CCH25" s="145"/>
      <c r="CCI25" s="145"/>
      <c r="CCJ25" s="145"/>
      <c r="CCK25" s="145"/>
      <c r="CCL25" s="145"/>
      <c r="CCM25" s="145"/>
      <c r="CCN25" s="145"/>
      <c r="CCO25" s="145"/>
      <c r="CCP25" s="145"/>
      <c r="CCQ25" s="145"/>
      <c r="CCR25" s="145"/>
      <c r="CCS25" s="145"/>
      <c r="CCT25" s="145"/>
      <c r="CCU25" s="145"/>
      <c r="CCV25" s="145"/>
      <c r="CCW25" s="145"/>
      <c r="CCX25" s="145"/>
      <c r="CCY25" s="145"/>
      <c r="CCZ25" s="145"/>
      <c r="CDA25" s="145"/>
      <c r="CDB25" s="145"/>
      <c r="CDC25" s="145"/>
      <c r="CDD25" s="145"/>
      <c r="CDE25" s="145"/>
      <c r="CDF25" s="145"/>
      <c r="CDG25" s="145"/>
      <c r="CDH25" s="145"/>
      <c r="CDI25" s="145"/>
      <c r="CDJ25" s="145"/>
      <c r="CDK25" s="145"/>
      <c r="CDL25" s="145"/>
      <c r="CDM25" s="145"/>
      <c r="CDN25" s="145"/>
      <c r="CDO25" s="145"/>
      <c r="CDP25" s="145"/>
      <c r="CDQ25" s="145"/>
      <c r="CDR25" s="145"/>
      <c r="CDS25" s="145"/>
      <c r="CDT25" s="145"/>
      <c r="CDU25" s="145"/>
      <c r="CDV25" s="145"/>
      <c r="CDW25" s="145"/>
      <c r="CDX25" s="145"/>
      <c r="CDY25" s="145"/>
      <c r="CDZ25" s="145"/>
      <c r="CEA25" s="145"/>
      <c r="CEB25" s="145"/>
      <c r="CEC25" s="145"/>
      <c r="CED25" s="145"/>
      <c r="CEE25" s="145"/>
      <c r="CEF25" s="145"/>
      <c r="CEG25" s="145"/>
      <c r="CEH25" s="145"/>
      <c r="CEI25" s="145"/>
      <c r="CEJ25" s="145"/>
      <c r="CEK25" s="145"/>
      <c r="CEL25" s="145"/>
      <c r="CEM25" s="145"/>
      <c r="CEN25" s="145"/>
      <c r="CEO25" s="145"/>
      <c r="CEP25" s="145"/>
      <c r="CEQ25" s="145"/>
      <c r="CER25" s="145"/>
      <c r="CES25" s="145"/>
      <c r="CET25" s="145"/>
      <c r="CEU25" s="145"/>
      <c r="CEV25" s="145"/>
      <c r="CEW25" s="145"/>
      <c r="CEX25" s="145"/>
      <c r="CEY25" s="145"/>
      <c r="CEZ25" s="145"/>
      <c r="CFA25" s="145"/>
      <c r="CFB25" s="145"/>
      <c r="CFC25" s="145"/>
      <c r="CFD25" s="145"/>
      <c r="CFE25" s="145"/>
      <c r="CFF25" s="145"/>
      <c r="CFG25" s="145"/>
      <c r="CFH25" s="145"/>
      <c r="CFI25" s="145"/>
      <c r="CFJ25" s="145"/>
      <c r="CFK25" s="145"/>
      <c r="CFL25" s="145"/>
      <c r="CFM25" s="145"/>
      <c r="CFN25" s="145"/>
      <c r="CFO25" s="145"/>
      <c r="CFP25" s="145"/>
      <c r="CFQ25" s="145"/>
      <c r="CFR25" s="145"/>
      <c r="CFS25" s="145"/>
      <c r="CFT25" s="145"/>
      <c r="CFU25" s="145"/>
      <c r="CFV25" s="145"/>
      <c r="CFW25" s="145"/>
      <c r="CFX25" s="145"/>
      <c r="CFY25" s="145"/>
      <c r="CFZ25" s="145"/>
      <c r="CGA25" s="145"/>
      <c r="CGB25" s="145"/>
      <c r="CGC25" s="145"/>
      <c r="CGD25" s="145"/>
      <c r="CGE25" s="145"/>
      <c r="CGF25" s="145"/>
      <c r="CGG25" s="145"/>
      <c r="CGH25" s="145"/>
      <c r="CGI25" s="145"/>
      <c r="CGJ25" s="145"/>
      <c r="CGK25" s="145"/>
      <c r="CGL25" s="145"/>
      <c r="CGM25" s="145"/>
      <c r="CGN25" s="145"/>
      <c r="CGO25" s="145"/>
      <c r="CGP25" s="145"/>
      <c r="CGQ25" s="145"/>
      <c r="CGR25" s="145"/>
      <c r="CGS25" s="145"/>
      <c r="CGT25" s="145"/>
      <c r="CGU25" s="145"/>
      <c r="CGV25" s="145"/>
      <c r="CGW25" s="145"/>
      <c r="CGX25" s="145"/>
      <c r="CGY25" s="145"/>
      <c r="CGZ25" s="145"/>
      <c r="CHA25" s="145"/>
      <c r="CHB25" s="145"/>
      <c r="CHC25" s="145"/>
      <c r="CHD25" s="145"/>
      <c r="CHE25" s="145"/>
      <c r="CHF25" s="145"/>
      <c r="CHG25" s="145"/>
      <c r="CHH25" s="145"/>
      <c r="CHI25" s="145"/>
      <c r="CHJ25" s="145"/>
      <c r="CHK25" s="145"/>
      <c r="CHL25" s="145"/>
      <c r="CHM25" s="145"/>
      <c r="CHN25" s="145"/>
      <c r="CHO25" s="145"/>
      <c r="CHP25" s="145"/>
      <c r="CHQ25" s="145"/>
      <c r="CHR25" s="145"/>
      <c r="CHS25" s="145"/>
      <c r="CHT25" s="145"/>
      <c r="CHU25" s="145"/>
      <c r="CHV25" s="145"/>
      <c r="CHW25" s="145"/>
      <c r="CHX25" s="145"/>
      <c r="CHY25" s="145"/>
      <c r="CHZ25" s="145"/>
      <c r="CIA25" s="145"/>
      <c r="CIB25" s="145"/>
      <c r="CIC25" s="145"/>
      <c r="CID25" s="145"/>
      <c r="CIE25" s="145"/>
      <c r="CIF25" s="145"/>
      <c r="CIG25" s="145"/>
      <c r="CIH25" s="145"/>
      <c r="CII25" s="145"/>
      <c r="CIJ25" s="145"/>
      <c r="CIK25" s="145"/>
      <c r="CIL25" s="145"/>
      <c r="CIM25" s="145"/>
      <c r="CIN25" s="145"/>
      <c r="CIO25" s="145"/>
      <c r="CIP25" s="145"/>
      <c r="CIQ25" s="145"/>
      <c r="CIR25" s="145"/>
      <c r="CIS25" s="145"/>
      <c r="CIT25" s="145"/>
      <c r="CIU25" s="145"/>
      <c r="CIV25" s="145"/>
      <c r="CIW25" s="145"/>
      <c r="CIX25" s="145"/>
      <c r="CIY25" s="145"/>
      <c r="CIZ25" s="145"/>
      <c r="CJA25" s="145"/>
      <c r="CJB25" s="145"/>
      <c r="CJC25" s="145"/>
      <c r="CJD25" s="145"/>
      <c r="CJE25" s="145"/>
      <c r="CJF25" s="145"/>
      <c r="CJG25" s="145"/>
      <c r="CJH25" s="145"/>
      <c r="CJI25" s="145"/>
      <c r="CJJ25" s="145"/>
      <c r="CJK25" s="145"/>
      <c r="CJL25" s="145"/>
      <c r="CJM25" s="145"/>
      <c r="CJN25" s="145"/>
      <c r="CJO25" s="145"/>
      <c r="CJP25" s="145"/>
      <c r="CJQ25" s="145"/>
      <c r="CJR25" s="145"/>
      <c r="CJS25" s="145"/>
      <c r="CJT25" s="145"/>
      <c r="CJU25" s="145"/>
      <c r="CJV25" s="145"/>
      <c r="CJW25" s="145"/>
      <c r="CJX25" s="145"/>
      <c r="CJY25" s="145"/>
      <c r="CJZ25" s="145"/>
      <c r="CKA25" s="145"/>
      <c r="CKB25" s="145"/>
      <c r="CKC25" s="145"/>
      <c r="CKD25" s="145"/>
      <c r="CKE25" s="145"/>
      <c r="CKF25" s="145"/>
      <c r="CKG25" s="145"/>
      <c r="CKH25" s="145"/>
      <c r="CKI25" s="145"/>
      <c r="CKJ25" s="145"/>
      <c r="CKK25" s="145"/>
      <c r="CKL25" s="145"/>
      <c r="CKM25" s="145"/>
      <c r="CKN25" s="145"/>
      <c r="CKO25" s="145"/>
      <c r="CKP25" s="145"/>
      <c r="CKQ25" s="145"/>
      <c r="CKR25" s="145"/>
      <c r="CKS25" s="145"/>
      <c r="CKT25" s="145"/>
      <c r="CKU25" s="145"/>
      <c r="CKV25" s="145"/>
      <c r="CKW25" s="145"/>
      <c r="CKX25" s="145"/>
      <c r="CKY25" s="145"/>
      <c r="CKZ25" s="145"/>
      <c r="CLA25" s="145"/>
      <c r="CLB25" s="145"/>
      <c r="CLC25" s="145"/>
      <c r="CLD25" s="145"/>
      <c r="CLE25" s="145"/>
      <c r="CLF25" s="145"/>
      <c r="CLG25" s="145"/>
      <c r="CLH25" s="145"/>
      <c r="CLI25" s="145"/>
      <c r="CLJ25" s="145"/>
      <c r="CLK25" s="145"/>
      <c r="CLL25" s="145"/>
      <c r="CLM25" s="145"/>
      <c r="CLN25" s="145"/>
      <c r="CLO25" s="145"/>
      <c r="CLP25" s="145"/>
      <c r="CLQ25" s="145"/>
      <c r="CLR25" s="145"/>
      <c r="CLS25" s="145"/>
      <c r="CLT25" s="145"/>
      <c r="CLU25" s="145"/>
      <c r="CLV25" s="145"/>
      <c r="CLW25" s="145"/>
      <c r="CLX25" s="145"/>
      <c r="CLY25" s="145"/>
      <c r="CLZ25" s="145"/>
      <c r="CMA25" s="145"/>
      <c r="CMB25" s="145"/>
      <c r="CMC25" s="145"/>
      <c r="CMD25" s="145"/>
      <c r="CME25" s="145"/>
      <c r="CMF25" s="145"/>
      <c r="CMG25" s="145"/>
      <c r="CMH25" s="145"/>
      <c r="CMI25" s="145"/>
      <c r="CMJ25" s="145"/>
      <c r="CMK25" s="145"/>
      <c r="CML25" s="145"/>
      <c r="CMM25" s="145"/>
      <c r="CMN25" s="145"/>
      <c r="CMO25" s="145"/>
      <c r="CMP25" s="145"/>
      <c r="CMQ25" s="145"/>
      <c r="CMR25" s="145"/>
      <c r="CMS25" s="145"/>
      <c r="CMT25" s="145"/>
      <c r="CMU25" s="145"/>
      <c r="CMV25" s="145"/>
      <c r="CMW25" s="145"/>
      <c r="CMX25" s="145"/>
      <c r="CMY25" s="145"/>
      <c r="CMZ25" s="145"/>
      <c r="CNA25" s="145"/>
      <c r="CNB25" s="145"/>
      <c r="CNC25" s="145"/>
      <c r="CND25" s="145"/>
      <c r="CNE25" s="145"/>
      <c r="CNF25" s="145"/>
      <c r="CNG25" s="145"/>
      <c r="CNH25" s="145"/>
      <c r="CNI25" s="145"/>
      <c r="CNJ25" s="145"/>
      <c r="CNK25" s="145"/>
      <c r="CNL25" s="145"/>
      <c r="CNM25" s="145"/>
      <c r="CNN25" s="145"/>
      <c r="CNO25" s="145"/>
      <c r="CNP25" s="145"/>
      <c r="CNQ25" s="145"/>
      <c r="CNR25" s="145"/>
      <c r="CNS25" s="145"/>
      <c r="CNT25" s="145"/>
      <c r="CNU25" s="145"/>
      <c r="CNV25" s="145"/>
      <c r="CNW25" s="145"/>
      <c r="CNX25" s="145"/>
      <c r="CNY25" s="145"/>
      <c r="CNZ25" s="145"/>
      <c r="COA25" s="145"/>
      <c r="COB25" s="145"/>
      <c r="COC25" s="145"/>
      <c r="COD25" s="145"/>
      <c r="COE25" s="145"/>
      <c r="COF25" s="145"/>
      <c r="COG25" s="145"/>
      <c r="COH25" s="145"/>
      <c r="COI25" s="145"/>
      <c r="COJ25" s="145"/>
      <c r="COK25" s="145"/>
      <c r="COL25" s="145"/>
      <c r="COM25" s="145"/>
      <c r="CON25" s="145"/>
      <c r="COO25" s="145"/>
      <c r="COP25" s="145"/>
      <c r="COQ25" s="145"/>
      <c r="COR25" s="145"/>
      <c r="COS25" s="145"/>
      <c r="COT25" s="145"/>
      <c r="COU25" s="145"/>
      <c r="COV25" s="145"/>
      <c r="COW25" s="145"/>
      <c r="COX25" s="145"/>
      <c r="COY25" s="145"/>
      <c r="COZ25" s="145"/>
      <c r="CPA25" s="145"/>
      <c r="CPB25" s="145"/>
      <c r="CPC25" s="145"/>
      <c r="CPD25" s="145"/>
      <c r="CPE25" s="145"/>
      <c r="CPF25" s="145"/>
      <c r="CPG25" s="145"/>
      <c r="CPH25" s="145"/>
      <c r="CPI25" s="145"/>
      <c r="CPJ25" s="145"/>
      <c r="CPK25" s="145"/>
      <c r="CPL25" s="145"/>
      <c r="CPM25" s="145"/>
      <c r="CPN25" s="145"/>
      <c r="CPO25" s="145"/>
      <c r="CPP25" s="145"/>
      <c r="CPQ25" s="145"/>
      <c r="CPR25" s="145"/>
      <c r="CPS25" s="145"/>
      <c r="CPT25" s="145"/>
      <c r="CPU25" s="145"/>
      <c r="CPV25" s="145"/>
      <c r="CPW25" s="145"/>
      <c r="CPX25" s="145"/>
      <c r="CPY25" s="145"/>
      <c r="CPZ25" s="145"/>
      <c r="CQA25" s="145"/>
      <c r="CQB25" s="145"/>
      <c r="CQC25" s="145"/>
      <c r="CQD25" s="145"/>
      <c r="CQE25" s="145"/>
      <c r="CQF25" s="145"/>
      <c r="CQG25" s="145"/>
      <c r="CQH25" s="145"/>
      <c r="CQI25" s="145"/>
      <c r="CQJ25" s="145"/>
      <c r="CQK25" s="145"/>
      <c r="CQL25" s="145"/>
      <c r="CQM25" s="145"/>
      <c r="CQN25" s="145"/>
      <c r="CQO25" s="145"/>
      <c r="CQP25" s="145"/>
      <c r="CQQ25" s="145"/>
      <c r="CQR25" s="145"/>
      <c r="CQS25" s="145"/>
      <c r="CQT25" s="145"/>
      <c r="CQU25" s="145"/>
      <c r="CQV25" s="145"/>
      <c r="CQW25" s="145"/>
      <c r="CQX25" s="145"/>
      <c r="CQY25" s="145"/>
      <c r="CQZ25" s="145"/>
      <c r="CRA25" s="145"/>
      <c r="CRB25" s="145"/>
      <c r="CRC25" s="145"/>
      <c r="CRD25" s="145"/>
      <c r="CRE25" s="145"/>
      <c r="CRF25" s="145"/>
      <c r="CRG25" s="145"/>
      <c r="CRH25" s="145"/>
      <c r="CRI25" s="145"/>
      <c r="CRJ25" s="145"/>
      <c r="CRK25" s="145"/>
      <c r="CRL25" s="145"/>
      <c r="CRM25" s="145"/>
      <c r="CRN25" s="145"/>
      <c r="CRO25" s="145"/>
      <c r="CRP25" s="145"/>
      <c r="CRQ25" s="145"/>
      <c r="CRR25" s="145"/>
      <c r="CRS25" s="145"/>
      <c r="CRT25" s="145"/>
      <c r="CRU25" s="145"/>
      <c r="CRV25" s="145"/>
      <c r="CRW25" s="145"/>
      <c r="CRX25" s="145"/>
      <c r="CRY25" s="145"/>
      <c r="CRZ25" s="145"/>
      <c r="CSA25" s="145"/>
      <c r="CSB25" s="145"/>
      <c r="CSC25" s="145"/>
      <c r="CSD25" s="145"/>
      <c r="CSE25" s="145"/>
      <c r="CSF25" s="145"/>
      <c r="CSG25" s="145"/>
      <c r="CSH25" s="145"/>
      <c r="CSI25" s="145"/>
      <c r="CSJ25" s="145"/>
      <c r="CSK25" s="145"/>
      <c r="CSL25" s="145"/>
      <c r="CSM25" s="145"/>
      <c r="CSN25" s="145"/>
      <c r="CSO25" s="145"/>
      <c r="CSP25" s="145"/>
      <c r="CSQ25" s="145"/>
      <c r="CSR25" s="145"/>
      <c r="CSS25" s="145"/>
      <c r="CST25" s="145"/>
      <c r="CSU25" s="145"/>
      <c r="CSV25" s="145"/>
      <c r="CSW25" s="145"/>
      <c r="CSX25" s="145"/>
      <c r="CSY25" s="145"/>
      <c r="CSZ25" s="145"/>
      <c r="CTA25" s="145"/>
      <c r="CTB25" s="145"/>
      <c r="CTC25" s="145"/>
      <c r="CTD25" s="145"/>
      <c r="CTE25" s="145"/>
      <c r="CTF25" s="145"/>
      <c r="CTG25" s="145"/>
      <c r="CTH25" s="145"/>
      <c r="CTI25" s="145"/>
      <c r="CTJ25" s="145"/>
      <c r="CTK25" s="145"/>
      <c r="CTL25" s="145"/>
      <c r="CTM25" s="145"/>
      <c r="CTN25" s="145"/>
      <c r="CTO25" s="145"/>
      <c r="CTP25" s="145"/>
      <c r="CTQ25" s="145"/>
      <c r="CTR25" s="145"/>
      <c r="CTS25" s="145"/>
      <c r="CTT25" s="145"/>
      <c r="CTU25" s="145"/>
      <c r="CTV25" s="145"/>
      <c r="CTW25" s="145"/>
      <c r="CTX25" s="145"/>
      <c r="CTY25" s="145"/>
      <c r="CTZ25" s="145"/>
      <c r="CUA25" s="145"/>
      <c r="CUB25" s="145"/>
      <c r="CUC25" s="145"/>
      <c r="CUD25" s="145"/>
      <c r="CUE25" s="145"/>
      <c r="CUF25" s="145"/>
      <c r="CUG25" s="145"/>
      <c r="CUH25" s="145"/>
      <c r="CUI25" s="145"/>
      <c r="CUJ25" s="145"/>
      <c r="CUK25" s="145"/>
      <c r="CUL25" s="145"/>
      <c r="CUM25" s="145"/>
      <c r="CUN25" s="145"/>
      <c r="CUO25" s="145"/>
      <c r="CUP25" s="145"/>
      <c r="CUQ25" s="145"/>
      <c r="CUR25" s="145"/>
      <c r="CUS25" s="145"/>
      <c r="CUT25" s="145"/>
      <c r="CUU25" s="145"/>
      <c r="CUV25" s="145"/>
      <c r="CUW25" s="145"/>
      <c r="CUX25" s="145"/>
      <c r="CUY25" s="145"/>
      <c r="CUZ25" s="145"/>
      <c r="CVA25" s="145"/>
      <c r="CVB25" s="145"/>
      <c r="CVC25" s="145"/>
      <c r="CVD25" s="145"/>
      <c r="CVE25" s="145"/>
      <c r="CVF25" s="145"/>
      <c r="CVG25" s="145"/>
      <c r="CVH25" s="145"/>
      <c r="CVI25" s="145"/>
      <c r="CVJ25" s="145"/>
      <c r="CVK25" s="145"/>
      <c r="CVL25" s="145"/>
      <c r="CVM25" s="145"/>
      <c r="CVN25" s="145"/>
      <c r="CVO25" s="145"/>
      <c r="CVP25" s="145"/>
      <c r="CVQ25" s="145"/>
      <c r="CVR25" s="145"/>
      <c r="CVS25" s="145"/>
      <c r="CVT25" s="145"/>
      <c r="CVU25" s="145"/>
      <c r="CVV25" s="145"/>
      <c r="CVW25" s="145"/>
      <c r="CVX25" s="145"/>
      <c r="CVY25" s="145"/>
      <c r="CVZ25" s="145"/>
      <c r="CWA25" s="145"/>
      <c r="CWB25" s="145"/>
      <c r="CWC25" s="145"/>
      <c r="CWD25" s="145"/>
      <c r="CWE25" s="145"/>
      <c r="CWF25" s="145"/>
      <c r="CWG25" s="145"/>
      <c r="CWH25" s="145"/>
      <c r="CWI25" s="145"/>
      <c r="CWJ25" s="145"/>
      <c r="CWK25" s="145"/>
      <c r="CWL25" s="145"/>
      <c r="CWM25" s="145"/>
      <c r="CWN25" s="145"/>
      <c r="CWO25" s="145"/>
      <c r="CWP25" s="145"/>
      <c r="CWQ25" s="145"/>
      <c r="CWR25" s="145"/>
      <c r="CWS25" s="145"/>
      <c r="CWT25" s="145"/>
      <c r="CWU25" s="145"/>
      <c r="CWV25" s="145"/>
      <c r="CWW25" s="145"/>
      <c r="CWX25" s="145"/>
      <c r="CWY25" s="145"/>
      <c r="CWZ25" s="145"/>
      <c r="CXA25" s="145"/>
      <c r="CXB25" s="145"/>
      <c r="CXC25" s="145"/>
      <c r="CXD25" s="145"/>
      <c r="CXE25" s="145"/>
      <c r="CXF25" s="145"/>
      <c r="CXG25" s="145"/>
      <c r="CXH25" s="145"/>
      <c r="CXI25" s="145"/>
      <c r="CXJ25" s="145"/>
      <c r="CXK25" s="145"/>
      <c r="CXL25" s="145"/>
      <c r="CXM25" s="145"/>
      <c r="CXN25" s="145"/>
      <c r="CXO25" s="145"/>
      <c r="CXP25" s="145"/>
      <c r="CXQ25" s="145"/>
      <c r="CXR25" s="145"/>
      <c r="CXS25" s="145"/>
      <c r="CXT25" s="145"/>
      <c r="CXU25" s="145"/>
      <c r="CXV25" s="145"/>
      <c r="CXW25" s="145"/>
      <c r="CXX25" s="145"/>
      <c r="CXY25" s="145"/>
      <c r="CXZ25" s="145"/>
      <c r="CYA25" s="145"/>
      <c r="CYB25" s="145"/>
      <c r="CYC25" s="145"/>
      <c r="CYD25" s="145"/>
      <c r="CYE25" s="145"/>
      <c r="CYF25" s="145"/>
      <c r="CYG25" s="145"/>
      <c r="CYH25" s="145"/>
      <c r="CYI25" s="145"/>
      <c r="CYJ25" s="145"/>
      <c r="CYK25" s="145"/>
      <c r="CYL25" s="145"/>
      <c r="CYM25" s="145"/>
      <c r="CYN25" s="145"/>
      <c r="CYO25" s="145"/>
      <c r="CYP25" s="145"/>
      <c r="CYQ25" s="145"/>
      <c r="CYR25" s="145"/>
      <c r="CYS25" s="145"/>
      <c r="CYT25" s="145"/>
      <c r="CYU25" s="145"/>
      <c r="CYV25" s="145"/>
      <c r="CYW25" s="145"/>
      <c r="CYX25" s="145"/>
      <c r="CYY25" s="145"/>
      <c r="CYZ25" s="145"/>
      <c r="CZA25" s="145"/>
      <c r="CZB25" s="145"/>
      <c r="CZC25" s="145"/>
      <c r="CZD25" s="145"/>
      <c r="CZE25" s="145"/>
      <c r="CZF25" s="145"/>
      <c r="CZG25" s="145"/>
      <c r="CZH25" s="145"/>
      <c r="CZI25" s="145"/>
      <c r="CZJ25" s="145"/>
      <c r="CZK25" s="145"/>
      <c r="CZL25" s="145"/>
      <c r="CZM25" s="145"/>
      <c r="CZN25" s="145"/>
      <c r="CZO25" s="145"/>
      <c r="CZP25" s="145"/>
      <c r="CZQ25" s="145"/>
      <c r="CZR25" s="145"/>
      <c r="CZS25" s="145"/>
      <c r="CZT25" s="145"/>
      <c r="CZU25" s="145"/>
      <c r="CZV25" s="145"/>
      <c r="CZW25" s="145"/>
      <c r="CZX25" s="145"/>
      <c r="CZY25" s="145"/>
      <c r="CZZ25" s="145"/>
      <c r="DAA25" s="145"/>
      <c r="DAB25" s="145"/>
      <c r="DAC25" s="145"/>
      <c r="DAD25" s="145"/>
      <c r="DAE25" s="145"/>
      <c r="DAF25" s="145"/>
      <c r="DAG25" s="145"/>
      <c r="DAH25" s="145"/>
      <c r="DAI25" s="145"/>
      <c r="DAJ25" s="145"/>
      <c r="DAK25" s="145"/>
      <c r="DAL25" s="145"/>
      <c r="DAM25" s="145"/>
      <c r="DAN25" s="145"/>
      <c r="DAO25" s="145"/>
      <c r="DAP25" s="145"/>
      <c r="DAQ25" s="145"/>
      <c r="DAR25" s="145"/>
      <c r="DAS25" s="145"/>
      <c r="DAT25" s="145"/>
      <c r="DAU25" s="145"/>
      <c r="DAV25" s="145"/>
      <c r="DAW25" s="145"/>
      <c r="DAX25" s="145"/>
      <c r="DAY25" s="145"/>
      <c r="DAZ25" s="145"/>
      <c r="DBA25" s="145"/>
      <c r="DBB25" s="145"/>
      <c r="DBC25" s="145"/>
      <c r="DBD25" s="145"/>
      <c r="DBE25" s="145"/>
      <c r="DBF25" s="145"/>
      <c r="DBG25" s="145"/>
      <c r="DBH25" s="145"/>
      <c r="DBI25" s="145"/>
      <c r="DBJ25" s="145"/>
      <c r="DBK25" s="145"/>
      <c r="DBL25" s="145"/>
      <c r="DBM25" s="145"/>
      <c r="DBN25" s="145"/>
      <c r="DBO25" s="145"/>
      <c r="DBP25" s="145"/>
      <c r="DBQ25" s="145"/>
      <c r="DBR25" s="145"/>
      <c r="DBS25" s="145"/>
      <c r="DBT25" s="145"/>
      <c r="DBU25" s="145"/>
      <c r="DBV25" s="145"/>
      <c r="DBW25" s="145"/>
      <c r="DBX25" s="145"/>
      <c r="DBY25" s="145"/>
      <c r="DBZ25" s="145"/>
      <c r="DCA25" s="145"/>
      <c r="DCB25" s="145"/>
      <c r="DCC25" s="145"/>
      <c r="DCD25" s="145"/>
      <c r="DCE25" s="145"/>
      <c r="DCF25" s="145"/>
      <c r="DCG25" s="145"/>
      <c r="DCH25" s="145"/>
      <c r="DCI25" s="145"/>
      <c r="DCJ25" s="145"/>
      <c r="DCK25" s="145"/>
      <c r="DCL25" s="145"/>
      <c r="DCM25" s="145"/>
      <c r="DCN25" s="145"/>
      <c r="DCO25" s="145"/>
      <c r="DCP25" s="145"/>
      <c r="DCQ25" s="145"/>
      <c r="DCR25" s="145"/>
      <c r="DCS25" s="145"/>
      <c r="DCT25" s="145"/>
      <c r="DCU25" s="145"/>
      <c r="DCV25" s="145"/>
      <c r="DCW25" s="145"/>
      <c r="DCX25" s="145"/>
      <c r="DCY25" s="145"/>
      <c r="DCZ25" s="145"/>
      <c r="DDA25" s="145"/>
      <c r="DDB25" s="145"/>
      <c r="DDC25" s="145"/>
      <c r="DDD25" s="145"/>
      <c r="DDE25" s="145"/>
      <c r="DDF25" s="145"/>
      <c r="DDG25" s="145"/>
      <c r="DDH25" s="145"/>
      <c r="DDI25" s="145"/>
      <c r="DDJ25" s="145"/>
      <c r="DDK25" s="145"/>
      <c r="DDL25" s="145"/>
      <c r="DDM25" s="145"/>
      <c r="DDN25" s="145"/>
      <c r="DDO25" s="145"/>
      <c r="DDP25" s="145"/>
      <c r="DDQ25" s="145"/>
      <c r="DDR25" s="145"/>
      <c r="DDS25" s="145"/>
      <c r="DDT25" s="145"/>
      <c r="DDU25" s="145"/>
      <c r="DDV25" s="145"/>
      <c r="DDW25" s="145"/>
      <c r="DDX25" s="145"/>
      <c r="DDY25" s="145"/>
      <c r="DDZ25" s="145"/>
      <c r="DEA25" s="145"/>
      <c r="DEB25" s="145"/>
      <c r="DEC25" s="145"/>
      <c r="DED25" s="145"/>
      <c r="DEE25" s="145"/>
      <c r="DEF25" s="145"/>
      <c r="DEG25" s="145"/>
      <c r="DEH25" s="145"/>
      <c r="DEI25" s="145"/>
      <c r="DEJ25" s="145"/>
      <c r="DEK25" s="145"/>
      <c r="DEL25" s="145"/>
      <c r="DEM25" s="145"/>
      <c r="DEN25" s="145"/>
      <c r="DEO25" s="145"/>
      <c r="DEP25" s="145"/>
      <c r="DEQ25" s="145"/>
      <c r="DER25" s="145"/>
      <c r="DES25" s="145"/>
      <c r="DET25" s="145"/>
      <c r="DEU25" s="145"/>
      <c r="DEV25" s="145"/>
      <c r="DEW25" s="145"/>
      <c r="DEX25" s="145"/>
      <c r="DEY25" s="145"/>
      <c r="DEZ25" s="145"/>
      <c r="DFA25" s="145"/>
      <c r="DFB25" s="145"/>
      <c r="DFC25" s="145"/>
      <c r="DFD25" s="145"/>
      <c r="DFE25" s="145"/>
      <c r="DFF25" s="145"/>
      <c r="DFG25" s="145"/>
      <c r="DFH25" s="145"/>
      <c r="DFI25" s="145"/>
      <c r="DFJ25" s="145"/>
      <c r="DFK25" s="145"/>
      <c r="DFL25" s="145"/>
      <c r="DFM25" s="145"/>
      <c r="DFN25" s="145"/>
      <c r="DFO25" s="145"/>
      <c r="DFP25" s="145"/>
      <c r="DFQ25" s="145"/>
      <c r="DFR25" s="145"/>
      <c r="DFS25" s="145"/>
      <c r="DFT25" s="145"/>
      <c r="DFU25" s="145"/>
      <c r="DFV25" s="145"/>
      <c r="DFW25" s="145"/>
      <c r="DFX25" s="145"/>
      <c r="DFY25" s="145"/>
      <c r="DFZ25" s="145"/>
      <c r="DGA25" s="145"/>
      <c r="DGB25" s="145"/>
      <c r="DGC25" s="145"/>
      <c r="DGD25" s="145"/>
      <c r="DGE25" s="145"/>
      <c r="DGF25" s="145"/>
      <c r="DGG25" s="145"/>
      <c r="DGH25" s="145"/>
      <c r="DGI25" s="145"/>
      <c r="DGJ25" s="145"/>
      <c r="DGK25" s="145"/>
      <c r="DGL25" s="145"/>
      <c r="DGM25" s="145"/>
      <c r="DGN25" s="145"/>
      <c r="DGO25" s="145"/>
      <c r="DGP25" s="145"/>
      <c r="DGQ25" s="145"/>
      <c r="DGR25" s="145"/>
      <c r="DGS25" s="145"/>
      <c r="DGT25" s="145"/>
      <c r="DGU25" s="145"/>
      <c r="DGV25" s="145"/>
      <c r="DGW25" s="145"/>
      <c r="DGX25" s="145"/>
      <c r="DGY25" s="145"/>
      <c r="DGZ25" s="145"/>
      <c r="DHA25" s="145"/>
      <c r="DHB25" s="145"/>
      <c r="DHC25" s="145"/>
      <c r="DHD25" s="145"/>
      <c r="DHE25" s="145"/>
      <c r="DHF25" s="145"/>
      <c r="DHG25" s="145"/>
      <c r="DHH25" s="145"/>
      <c r="DHI25" s="145"/>
      <c r="DHJ25" s="145"/>
      <c r="DHK25" s="145"/>
      <c r="DHL25" s="145"/>
      <c r="DHM25" s="145"/>
      <c r="DHN25" s="145"/>
      <c r="DHO25" s="145"/>
      <c r="DHP25" s="145"/>
      <c r="DHQ25" s="145"/>
      <c r="DHR25" s="145"/>
      <c r="DHS25" s="145"/>
      <c r="DHT25" s="145"/>
      <c r="DHU25" s="145"/>
      <c r="DHV25" s="145"/>
      <c r="DHW25" s="145"/>
      <c r="DHX25" s="145"/>
      <c r="DHY25" s="145"/>
      <c r="DHZ25" s="145"/>
      <c r="DIA25" s="145"/>
      <c r="DIB25" s="145"/>
      <c r="DIC25" s="145"/>
      <c r="DID25" s="145"/>
      <c r="DIE25" s="145"/>
      <c r="DIF25" s="145"/>
      <c r="DIG25" s="145"/>
      <c r="DIH25" s="145"/>
      <c r="DII25" s="145"/>
      <c r="DIJ25" s="145"/>
      <c r="DIK25" s="145"/>
      <c r="DIL25" s="145"/>
      <c r="DIM25" s="145"/>
      <c r="DIN25" s="145"/>
      <c r="DIO25" s="145"/>
      <c r="DIP25" s="145"/>
      <c r="DIQ25" s="145"/>
      <c r="DIR25" s="145"/>
      <c r="DIS25" s="145"/>
      <c r="DIT25" s="145"/>
      <c r="DIU25" s="145"/>
      <c r="DIV25" s="145"/>
      <c r="DIW25" s="145"/>
      <c r="DIX25" s="145"/>
      <c r="DIY25" s="145"/>
      <c r="DIZ25" s="145"/>
      <c r="DJA25" s="145"/>
      <c r="DJB25" s="145"/>
      <c r="DJC25" s="145"/>
      <c r="DJD25" s="145"/>
      <c r="DJE25" s="145"/>
      <c r="DJF25" s="145"/>
      <c r="DJG25" s="145"/>
      <c r="DJH25" s="145"/>
      <c r="DJI25" s="145"/>
      <c r="DJJ25" s="145"/>
      <c r="DJK25" s="145"/>
      <c r="DJL25" s="145"/>
      <c r="DJM25" s="145"/>
      <c r="DJN25" s="145"/>
      <c r="DJO25" s="145"/>
      <c r="DJP25" s="145"/>
      <c r="DJQ25" s="145"/>
      <c r="DJR25" s="145"/>
      <c r="DJS25" s="145"/>
      <c r="DJT25" s="145"/>
      <c r="DJU25" s="145"/>
      <c r="DJV25" s="145"/>
      <c r="DJW25" s="145"/>
      <c r="DJX25" s="145"/>
      <c r="DJY25" s="145"/>
      <c r="DJZ25" s="145"/>
      <c r="DKA25" s="145"/>
      <c r="DKB25" s="145"/>
      <c r="DKC25" s="145"/>
      <c r="DKD25" s="145"/>
      <c r="DKE25" s="145"/>
      <c r="DKF25" s="145"/>
      <c r="DKG25" s="145"/>
      <c r="DKH25" s="145"/>
      <c r="DKI25" s="145"/>
      <c r="DKJ25" s="145"/>
      <c r="DKK25" s="145"/>
      <c r="DKL25" s="145"/>
      <c r="DKM25" s="145"/>
      <c r="DKN25" s="145"/>
      <c r="DKO25" s="145"/>
      <c r="DKP25" s="145"/>
      <c r="DKQ25" s="145"/>
      <c r="DKR25" s="145"/>
      <c r="DKS25" s="145"/>
      <c r="DKT25" s="145"/>
      <c r="DKU25" s="145"/>
      <c r="DKV25" s="145"/>
      <c r="DKW25" s="145"/>
      <c r="DKX25" s="145"/>
      <c r="DKY25" s="145"/>
      <c r="DKZ25" s="145"/>
      <c r="DLA25" s="145"/>
      <c r="DLB25" s="145"/>
      <c r="DLC25" s="145"/>
      <c r="DLD25" s="145"/>
      <c r="DLE25" s="145"/>
      <c r="DLF25" s="145"/>
      <c r="DLG25" s="145"/>
      <c r="DLH25" s="145"/>
      <c r="DLI25" s="145"/>
      <c r="DLJ25" s="145"/>
      <c r="DLK25" s="145"/>
      <c r="DLL25" s="145"/>
      <c r="DLM25" s="145"/>
      <c r="DLN25" s="145"/>
      <c r="DLO25" s="145"/>
      <c r="DLP25" s="145"/>
      <c r="DLQ25" s="145"/>
      <c r="DLR25" s="145"/>
      <c r="DLS25" s="145"/>
      <c r="DLT25" s="145"/>
      <c r="DLU25" s="145"/>
      <c r="DLV25" s="145"/>
      <c r="DLW25" s="145"/>
      <c r="DLX25" s="145"/>
      <c r="DLY25" s="145"/>
      <c r="DLZ25" s="145"/>
      <c r="DMA25" s="145"/>
      <c r="DMB25" s="145"/>
      <c r="DMC25" s="145"/>
      <c r="DMD25" s="145"/>
      <c r="DME25" s="145"/>
      <c r="DMF25" s="145"/>
      <c r="DMG25" s="145"/>
      <c r="DMH25" s="145"/>
      <c r="DMI25" s="145"/>
      <c r="DMJ25" s="145"/>
      <c r="DMK25" s="145"/>
      <c r="DML25" s="145"/>
      <c r="DMM25" s="145"/>
      <c r="DMN25" s="145"/>
      <c r="DMO25" s="145"/>
      <c r="DMP25" s="145"/>
      <c r="DMQ25" s="145"/>
      <c r="DMR25" s="145"/>
      <c r="DMS25" s="145"/>
      <c r="DMT25" s="145"/>
      <c r="DMU25" s="145"/>
      <c r="DMV25" s="145"/>
      <c r="DMW25" s="145"/>
      <c r="DMX25" s="145"/>
      <c r="DMY25" s="145"/>
      <c r="DMZ25" s="145"/>
      <c r="DNA25" s="145"/>
      <c r="DNB25" s="145"/>
      <c r="DNC25" s="145"/>
      <c r="DND25" s="145"/>
      <c r="DNE25" s="145"/>
      <c r="DNF25" s="145"/>
      <c r="DNG25" s="145"/>
      <c r="DNH25" s="145"/>
      <c r="DNI25" s="145"/>
      <c r="DNJ25" s="145"/>
      <c r="DNK25" s="145"/>
      <c r="DNL25" s="145"/>
      <c r="DNM25" s="145"/>
      <c r="DNN25" s="145"/>
      <c r="DNO25" s="145"/>
      <c r="DNP25" s="145"/>
      <c r="DNQ25" s="145"/>
      <c r="DNR25" s="145"/>
      <c r="DNS25" s="145"/>
      <c r="DNT25" s="145"/>
      <c r="DNU25" s="145"/>
      <c r="DNV25" s="145"/>
      <c r="DNW25" s="145"/>
      <c r="DNX25" s="145"/>
      <c r="DNY25" s="145"/>
      <c r="DNZ25" s="145"/>
      <c r="DOA25" s="145"/>
      <c r="DOB25" s="145"/>
      <c r="DOC25" s="145"/>
      <c r="DOD25" s="145"/>
      <c r="DOE25" s="145"/>
      <c r="DOF25" s="145"/>
      <c r="DOG25" s="145"/>
      <c r="DOH25" s="145"/>
      <c r="DOI25" s="145"/>
      <c r="DOJ25" s="145"/>
      <c r="DOK25" s="145"/>
      <c r="DOL25" s="145"/>
      <c r="DOM25" s="145"/>
      <c r="DON25" s="145"/>
      <c r="DOO25" s="145"/>
      <c r="DOP25" s="145"/>
      <c r="DOQ25" s="145"/>
      <c r="DOR25" s="145"/>
      <c r="DOS25" s="145"/>
      <c r="DOT25" s="145"/>
      <c r="DOU25" s="145"/>
      <c r="DOV25" s="145"/>
      <c r="DOW25" s="145"/>
      <c r="DOX25" s="145"/>
      <c r="DOY25" s="145"/>
      <c r="DOZ25" s="145"/>
      <c r="DPA25" s="145"/>
      <c r="DPB25" s="145"/>
      <c r="DPC25" s="145"/>
      <c r="DPD25" s="145"/>
      <c r="DPE25" s="145"/>
      <c r="DPF25" s="145"/>
      <c r="DPG25" s="145"/>
      <c r="DPH25" s="145"/>
      <c r="DPI25" s="145"/>
      <c r="DPJ25" s="145"/>
      <c r="DPK25" s="145"/>
      <c r="DPL25" s="145"/>
      <c r="DPM25" s="145"/>
      <c r="DPN25" s="145"/>
      <c r="DPO25" s="145"/>
      <c r="DPP25" s="145"/>
      <c r="DPQ25" s="145"/>
      <c r="DPR25" s="145"/>
      <c r="DPS25" s="145"/>
      <c r="DPT25" s="145"/>
      <c r="DPU25" s="145"/>
      <c r="DPV25" s="145"/>
      <c r="DPW25" s="145"/>
      <c r="DPX25" s="145"/>
      <c r="DPY25" s="145"/>
      <c r="DPZ25" s="145"/>
      <c r="DQA25" s="145"/>
      <c r="DQB25" s="145"/>
      <c r="DQC25" s="145"/>
      <c r="DQD25" s="145"/>
      <c r="DQE25" s="145"/>
      <c r="DQF25" s="145"/>
      <c r="DQG25" s="145"/>
      <c r="DQH25" s="145"/>
      <c r="DQI25" s="145"/>
      <c r="DQJ25" s="145"/>
      <c r="DQK25" s="145"/>
      <c r="DQL25" s="145"/>
      <c r="DQM25" s="145"/>
      <c r="DQN25" s="145"/>
      <c r="DQO25" s="145"/>
      <c r="DQP25" s="145"/>
      <c r="DQQ25" s="145"/>
      <c r="DQR25" s="145"/>
      <c r="DQS25" s="145"/>
      <c r="DQT25" s="145"/>
      <c r="DQU25" s="145"/>
      <c r="DQV25" s="145"/>
      <c r="DQW25" s="145"/>
      <c r="DQX25" s="145"/>
      <c r="DQY25" s="145"/>
      <c r="DQZ25" s="145"/>
      <c r="DRA25" s="145"/>
      <c r="DRB25" s="145"/>
      <c r="DRC25" s="145"/>
      <c r="DRD25" s="145"/>
      <c r="DRE25" s="145"/>
      <c r="DRF25" s="145"/>
      <c r="DRG25" s="145"/>
      <c r="DRH25" s="145"/>
      <c r="DRI25" s="145"/>
      <c r="DRJ25" s="145"/>
      <c r="DRK25" s="145"/>
      <c r="DRL25" s="145"/>
      <c r="DRM25" s="145"/>
      <c r="DRN25" s="145"/>
      <c r="DRO25" s="145"/>
      <c r="DRP25" s="145"/>
      <c r="DRQ25" s="145"/>
      <c r="DRR25" s="145"/>
      <c r="DRS25" s="145"/>
      <c r="DRT25" s="145"/>
      <c r="DRU25" s="145"/>
      <c r="DRV25" s="145"/>
      <c r="DRW25" s="145"/>
      <c r="DRX25" s="145"/>
      <c r="DRY25" s="145"/>
      <c r="DRZ25" s="145"/>
      <c r="DSA25" s="145"/>
      <c r="DSB25" s="145"/>
      <c r="DSC25" s="145"/>
      <c r="DSD25" s="145"/>
      <c r="DSE25" s="145"/>
      <c r="DSF25" s="145"/>
      <c r="DSG25" s="145"/>
      <c r="DSH25" s="145"/>
      <c r="DSI25" s="145"/>
      <c r="DSJ25" s="145"/>
      <c r="DSK25" s="145"/>
      <c r="DSL25" s="145"/>
      <c r="DSM25" s="145"/>
      <c r="DSN25" s="145"/>
      <c r="DSO25" s="145"/>
      <c r="DSP25" s="145"/>
      <c r="DSQ25" s="145"/>
      <c r="DSR25" s="145"/>
      <c r="DSS25" s="145"/>
      <c r="DST25" s="145"/>
      <c r="DSU25" s="145"/>
      <c r="DSV25" s="145"/>
      <c r="DSW25" s="145"/>
      <c r="DSX25" s="145"/>
      <c r="DSY25" s="145"/>
      <c r="DSZ25" s="145"/>
      <c r="DTA25" s="145"/>
      <c r="DTB25" s="145"/>
      <c r="DTC25" s="145"/>
      <c r="DTD25" s="145"/>
      <c r="DTE25" s="145"/>
      <c r="DTF25" s="145"/>
      <c r="DTG25" s="145"/>
      <c r="DTH25" s="145"/>
      <c r="DTI25" s="145"/>
      <c r="DTJ25" s="145"/>
      <c r="DTK25" s="145"/>
      <c r="DTL25" s="145"/>
      <c r="DTM25" s="145"/>
      <c r="DTN25" s="145"/>
      <c r="DTO25" s="145"/>
      <c r="DTP25" s="145"/>
      <c r="DTQ25" s="145"/>
      <c r="DTR25" s="145"/>
      <c r="DTS25" s="145"/>
      <c r="DTT25" s="145"/>
      <c r="DTU25" s="145"/>
      <c r="DTV25" s="145"/>
      <c r="DTW25" s="145"/>
      <c r="DTX25" s="145"/>
      <c r="DTY25" s="145"/>
      <c r="DTZ25" s="145"/>
      <c r="DUA25" s="145"/>
      <c r="DUB25" s="145"/>
      <c r="DUC25" s="145"/>
      <c r="DUD25" s="145"/>
      <c r="DUE25" s="145"/>
      <c r="DUF25" s="145"/>
      <c r="DUG25" s="145"/>
      <c r="DUH25" s="145"/>
      <c r="DUI25" s="145"/>
      <c r="DUJ25" s="145"/>
      <c r="DUK25" s="145"/>
      <c r="DUL25" s="145"/>
      <c r="DUM25" s="145"/>
      <c r="DUN25" s="145"/>
      <c r="DUO25" s="145"/>
      <c r="DUP25" s="145"/>
      <c r="DUQ25" s="145"/>
      <c r="DUR25" s="145"/>
      <c r="DUS25" s="145"/>
      <c r="DUT25" s="145"/>
      <c r="DUU25" s="145"/>
      <c r="DUV25" s="145"/>
      <c r="DUW25" s="145"/>
      <c r="DUX25" s="145"/>
      <c r="DUY25" s="145"/>
      <c r="DUZ25" s="145"/>
      <c r="DVA25" s="145"/>
      <c r="DVB25" s="145"/>
      <c r="DVC25" s="145"/>
      <c r="DVD25" s="145"/>
      <c r="DVE25" s="145"/>
      <c r="DVF25" s="145"/>
      <c r="DVG25" s="145"/>
      <c r="DVH25" s="145"/>
      <c r="DVI25" s="145"/>
      <c r="DVJ25" s="145"/>
      <c r="DVK25" s="145"/>
      <c r="DVL25" s="145"/>
      <c r="DVM25" s="145"/>
      <c r="DVN25" s="145"/>
      <c r="DVO25" s="145"/>
      <c r="DVP25" s="145"/>
      <c r="DVQ25" s="145"/>
      <c r="DVR25" s="145"/>
      <c r="DVS25" s="145"/>
      <c r="DVT25" s="145"/>
      <c r="DVU25" s="145"/>
      <c r="DVV25" s="145"/>
      <c r="DVW25" s="145"/>
      <c r="DVX25" s="145"/>
      <c r="DVY25" s="145"/>
      <c r="DVZ25" s="145"/>
      <c r="DWA25" s="145"/>
      <c r="DWB25" s="145"/>
      <c r="DWC25" s="145"/>
      <c r="DWD25" s="145"/>
      <c r="DWE25" s="145"/>
      <c r="DWF25" s="145"/>
      <c r="DWG25" s="145"/>
      <c r="DWH25" s="145"/>
      <c r="DWI25" s="145"/>
      <c r="DWJ25" s="145"/>
      <c r="DWK25" s="145"/>
      <c r="DWL25" s="145"/>
      <c r="DWM25" s="145"/>
      <c r="DWN25" s="145"/>
      <c r="DWO25" s="145"/>
      <c r="DWP25" s="145"/>
      <c r="DWQ25" s="145"/>
      <c r="DWR25" s="145"/>
      <c r="DWS25" s="145"/>
      <c r="DWT25" s="145"/>
      <c r="DWU25" s="145"/>
      <c r="DWV25" s="145"/>
      <c r="DWW25" s="145"/>
      <c r="DWX25" s="145"/>
      <c r="DWY25" s="145"/>
      <c r="DWZ25" s="145"/>
      <c r="DXA25" s="145"/>
      <c r="DXB25" s="145"/>
      <c r="DXC25" s="145"/>
      <c r="DXD25" s="145"/>
      <c r="DXE25" s="145"/>
      <c r="DXF25" s="145"/>
      <c r="DXG25" s="145"/>
      <c r="DXH25" s="145"/>
      <c r="DXI25" s="145"/>
      <c r="DXJ25" s="145"/>
      <c r="DXK25" s="145"/>
      <c r="DXL25" s="145"/>
      <c r="DXM25" s="145"/>
      <c r="DXN25" s="145"/>
      <c r="DXO25" s="145"/>
      <c r="DXP25" s="145"/>
      <c r="DXQ25" s="145"/>
      <c r="DXR25" s="145"/>
      <c r="DXS25" s="145"/>
      <c r="DXT25" s="145"/>
      <c r="DXU25" s="145"/>
      <c r="DXV25" s="145"/>
      <c r="DXW25" s="145"/>
      <c r="DXX25" s="145"/>
      <c r="DXY25" s="145"/>
      <c r="DXZ25" s="145"/>
      <c r="DYA25" s="145"/>
      <c r="DYB25" s="145"/>
      <c r="DYC25" s="145"/>
      <c r="DYD25" s="145"/>
      <c r="DYE25" s="145"/>
      <c r="DYF25" s="145"/>
      <c r="DYG25" s="145"/>
      <c r="DYH25" s="145"/>
      <c r="DYI25" s="145"/>
      <c r="DYJ25" s="145"/>
      <c r="DYK25" s="145"/>
      <c r="DYL25" s="145"/>
      <c r="DYM25" s="145"/>
      <c r="DYN25" s="145"/>
      <c r="DYO25" s="145"/>
      <c r="DYP25" s="145"/>
      <c r="DYQ25" s="145"/>
      <c r="DYR25" s="145"/>
      <c r="DYS25" s="145"/>
      <c r="DYT25" s="145"/>
      <c r="DYU25" s="145"/>
      <c r="DYV25" s="145"/>
      <c r="DYW25" s="145"/>
      <c r="DYX25" s="145"/>
      <c r="DYY25" s="145"/>
      <c r="DYZ25" s="145"/>
      <c r="DZA25" s="145"/>
      <c r="DZB25" s="145"/>
      <c r="DZC25" s="145"/>
      <c r="DZD25" s="145"/>
      <c r="DZE25" s="145"/>
      <c r="DZF25" s="145"/>
      <c r="DZG25" s="145"/>
      <c r="DZH25" s="145"/>
      <c r="DZI25" s="145"/>
      <c r="DZJ25" s="145"/>
      <c r="DZK25" s="145"/>
      <c r="DZL25" s="145"/>
      <c r="DZM25" s="145"/>
      <c r="DZN25" s="145"/>
      <c r="DZO25" s="145"/>
      <c r="DZP25" s="145"/>
      <c r="DZQ25" s="145"/>
      <c r="DZR25" s="145"/>
      <c r="DZS25" s="145"/>
      <c r="DZT25" s="145"/>
      <c r="DZU25" s="145"/>
      <c r="DZV25" s="145"/>
      <c r="DZW25" s="145"/>
      <c r="DZX25" s="145"/>
      <c r="DZY25" s="145"/>
      <c r="DZZ25" s="145"/>
      <c r="EAA25" s="145"/>
      <c r="EAB25" s="145"/>
      <c r="EAC25" s="145"/>
      <c r="EAD25" s="145"/>
      <c r="EAE25" s="145"/>
      <c r="EAF25" s="145"/>
      <c r="EAG25" s="145"/>
      <c r="EAH25" s="145"/>
      <c r="EAI25" s="145"/>
      <c r="EAJ25" s="145"/>
      <c r="EAK25" s="145"/>
      <c r="EAL25" s="145"/>
      <c r="EAM25" s="145"/>
      <c r="EAN25" s="145"/>
      <c r="EAO25" s="145"/>
      <c r="EAP25" s="145"/>
      <c r="EAQ25" s="145"/>
      <c r="EAR25" s="145"/>
      <c r="EAS25" s="145"/>
      <c r="EAT25" s="145"/>
      <c r="EAU25" s="145"/>
      <c r="EAV25" s="145"/>
      <c r="EAW25" s="145"/>
      <c r="EAX25" s="145"/>
      <c r="EAY25" s="145"/>
      <c r="EAZ25" s="145"/>
      <c r="EBA25" s="145"/>
      <c r="EBB25" s="145"/>
      <c r="EBC25" s="145"/>
      <c r="EBD25" s="145"/>
      <c r="EBE25" s="145"/>
      <c r="EBF25" s="145"/>
      <c r="EBG25" s="145"/>
      <c r="EBH25" s="145"/>
      <c r="EBI25" s="145"/>
      <c r="EBJ25" s="145"/>
      <c r="EBK25" s="145"/>
      <c r="EBL25" s="145"/>
      <c r="EBM25" s="145"/>
      <c r="EBN25" s="145"/>
      <c r="EBO25" s="145"/>
      <c r="EBP25" s="145"/>
      <c r="EBQ25" s="145"/>
      <c r="EBR25" s="145"/>
      <c r="EBS25" s="145"/>
      <c r="EBT25" s="145"/>
      <c r="EBU25" s="145"/>
      <c r="EBV25" s="145"/>
      <c r="EBW25" s="145"/>
      <c r="EBX25" s="145"/>
      <c r="EBY25" s="145"/>
      <c r="EBZ25" s="145"/>
      <c r="ECA25" s="145"/>
      <c r="ECB25" s="145"/>
      <c r="ECC25" s="145"/>
      <c r="ECD25" s="145"/>
      <c r="ECE25" s="145"/>
      <c r="ECF25" s="145"/>
      <c r="ECG25" s="145"/>
      <c r="ECH25" s="145"/>
      <c r="ECI25" s="145"/>
      <c r="ECJ25" s="145"/>
      <c r="ECK25" s="145"/>
      <c r="ECL25" s="145"/>
      <c r="ECM25" s="145"/>
      <c r="ECN25" s="145"/>
      <c r="ECO25" s="145"/>
      <c r="ECP25" s="145"/>
      <c r="ECQ25" s="145"/>
      <c r="ECR25" s="145"/>
      <c r="ECS25" s="145"/>
      <c r="ECT25" s="145"/>
      <c r="ECU25" s="145"/>
      <c r="ECV25" s="145"/>
      <c r="ECW25" s="145"/>
      <c r="ECX25" s="145"/>
      <c r="ECY25" s="145"/>
      <c r="ECZ25" s="145"/>
      <c r="EDA25" s="145"/>
      <c r="EDB25" s="145"/>
      <c r="EDC25" s="145"/>
      <c r="EDD25" s="145"/>
      <c r="EDE25" s="145"/>
      <c r="EDF25" s="145"/>
      <c r="EDG25" s="145"/>
      <c r="EDH25" s="145"/>
      <c r="EDI25" s="145"/>
      <c r="EDJ25" s="145"/>
      <c r="EDK25" s="145"/>
      <c r="EDL25" s="145"/>
      <c r="EDM25" s="145"/>
      <c r="EDN25" s="145"/>
      <c r="EDO25" s="145"/>
      <c r="EDP25" s="145"/>
      <c r="EDQ25" s="145"/>
      <c r="EDR25" s="145"/>
      <c r="EDS25" s="145"/>
      <c r="EDT25" s="145"/>
      <c r="EDU25" s="145"/>
      <c r="EDV25" s="145"/>
      <c r="EDW25" s="145"/>
      <c r="EDX25" s="145"/>
      <c r="EDY25" s="145"/>
      <c r="EDZ25" s="145"/>
      <c r="EEA25" s="145"/>
      <c r="EEB25" s="145"/>
      <c r="EEC25" s="145"/>
      <c r="EED25" s="145"/>
      <c r="EEE25" s="145"/>
      <c r="EEF25" s="145"/>
      <c r="EEG25" s="145"/>
      <c r="EEH25" s="145"/>
      <c r="EEI25" s="145"/>
      <c r="EEJ25" s="145"/>
      <c r="EEK25" s="145"/>
      <c r="EEL25" s="145"/>
      <c r="EEM25" s="145"/>
      <c r="EEN25" s="145"/>
      <c r="EEO25" s="145"/>
      <c r="EEP25" s="145"/>
      <c r="EEQ25" s="145"/>
      <c r="EER25" s="145"/>
      <c r="EES25" s="145"/>
      <c r="EET25" s="145"/>
      <c r="EEU25" s="145"/>
      <c r="EEV25" s="145"/>
      <c r="EEW25" s="145"/>
      <c r="EEX25" s="145"/>
      <c r="EEY25" s="145"/>
      <c r="EEZ25" s="145"/>
      <c r="EFA25" s="145"/>
      <c r="EFB25" s="145"/>
      <c r="EFC25" s="145"/>
      <c r="EFD25" s="145"/>
      <c r="EFE25" s="145"/>
      <c r="EFF25" s="145"/>
      <c r="EFG25" s="145"/>
      <c r="EFH25" s="145"/>
      <c r="EFI25" s="145"/>
      <c r="EFJ25" s="145"/>
      <c r="EFK25" s="145"/>
      <c r="EFL25" s="145"/>
      <c r="EFM25" s="145"/>
      <c r="EFN25" s="145"/>
      <c r="EFO25" s="145"/>
      <c r="EFP25" s="145"/>
      <c r="EFQ25" s="145"/>
      <c r="EFR25" s="145"/>
      <c r="EFS25" s="145"/>
      <c r="EFT25" s="145"/>
      <c r="EFU25" s="145"/>
      <c r="EFV25" s="145"/>
      <c r="EFW25" s="145"/>
      <c r="EFX25" s="145"/>
      <c r="EFY25" s="145"/>
      <c r="EFZ25" s="145"/>
      <c r="EGA25" s="145"/>
      <c r="EGB25" s="145"/>
      <c r="EGC25" s="145"/>
      <c r="EGD25" s="145"/>
      <c r="EGE25" s="145"/>
      <c r="EGF25" s="145"/>
      <c r="EGG25" s="145"/>
      <c r="EGH25" s="145"/>
      <c r="EGI25" s="145"/>
      <c r="EGJ25" s="145"/>
      <c r="EGK25" s="145"/>
      <c r="EGL25" s="145"/>
      <c r="EGM25" s="145"/>
      <c r="EGN25" s="145"/>
      <c r="EGO25" s="145"/>
      <c r="EGP25" s="145"/>
      <c r="EGQ25" s="145"/>
      <c r="EGR25" s="145"/>
      <c r="EGS25" s="145"/>
      <c r="EGT25" s="145"/>
      <c r="EGU25" s="145"/>
      <c r="EGV25" s="145"/>
      <c r="EGW25" s="145"/>
      <c r="EGX25" s="145"/>
      <c r="EGY25" s="145"/>
      <c r="EGZ25" s="145"/>
      <c r="EHA25" s="145"/>
      <c r="EHB25" s="145"/>
      <c r="EHC25" s="145"/>
      <c r="EHD25" s="145"/>
      <c r="EHE25" s="145"/>
      <c r="EHF25" s="145"/>
      <c r="EHG25" s="145"/>
      <c r="EHH25" s="145"/>
      <c r="EHI25" s="145"/>
      <c r="EHJ25" s="145"/>
      <c r="EHK25" s="145"/>
      <c r="EHL25" s="145"/>
      <c r="EHM25" s="145"/>
      <c r="EHN25" s="145"/>
      <c r="EHO25" s="145"/>
      <c r="EHP25" s="145"/>
      <c r="EHQ25" s="145"/>
      <c r="EHR25" s="145"/>
      <c r="EHS25" s="145"/>
      <c r="EHT25" s="145"/>
      <c r="EHU25" s="145"/>
      <c r="EHV25" s="145"/>
      <c r="EHW25" s="145"/>
      <c r="EHX25" s="145"/>
      <c r="EHY25" s="145"/>
      <c r="EHZ25" s="145"/>
      <c r="EIA25" s="145"/>
      <c r="EIB25" s="145"/>
      <c r="EIC25" s="145"/>
      <c r="EID25" s="145"/>
      <c r="EIE25" s="145"/>
      <c r="EIF25" s="145"/>
      <c r="EIG25" s="145"/>
      <c r="EIH25" s="145"/>
      <c r="EII25" s="145"/>
      <c r="EIJ25" s="145"/>
      <c r="EIK25" s="145"/>
      <c r="EIL25" s="145"/>
      <c r="EIM25" s="145"/>
      <c r="EIN25" s="145"/>
      <c r="EIO25" s="145"/>
      <c r="EIP25" s="145"/>
      <c r="EIQ25" s="145"/>
      <c r="EIR25" s="145"/>
      <c r="EIS25" s="145"/>
      <c r="EIT25" s="145"/>
      <c r="EIU25" s="145"/>
      <c r="EIV25" s="145"/>
      <c r="EIW25" s="145"/>
      <c r="EIX25" s="145"/>
      <c r="EIY25" s="145"/>
      <c r="EIZ25" s="145"/>
      <c r="EJA25" s="145"/>
      <c r="EJB25" s="145"/>
      <c r="EJC25" s="145"/>
      <c r="EJD25" s="145"/>
      <c r="EJE25" s="145"/>
      <c r="EJF25" s="145"/>
      <c r="EJG25" s="145"/>
      <c r="EJH25" s="145"/>
      <c r="EJI25" s="145"/>
      <c r="EJJ25" s="145"/>
      <c r="EJK25" s="145"/>
      <c r="EJL25" s="145"/>
      <c r="EJM25" s="145"/>
      <c r="EJN25" s="145"/>
      <c r="EJO25" s="145"/>
      <c r="EJP25" s="145"/>
      <c r="EJQ25" s="145"/>
      <c r="EJR25" s="145"/>
      <c r="EJS25" s="145"/>
      <c r="EJT25" s="145"/>
      <c r="EJU25" s="145"/>
      <c r="EJV25" s="145"/>
      <c r="EJW25" s="145"/>
      <c r="EJX25" s="145"/>
      <c r="EJY25" s="145"/>
      <c r="EJZ25" s="145"/>
      <c r="EKA25" s="145"/>
      <c r="EKB25" s="145"/>
      <c r="EKC25" s="145"/>
      <c r="EKD25" s="145"/>
      <c r="EKE25" s="145"/>
      <c r="EKF25" s="145"/>
      <c r="EKG25" s="145"/>
      <c r="EKH25" s="145"/>
      <c r="EKI25" s="145"/>
      <c r="EKJ25" s="145"/>
      <c r="EKK25" s="145"/>
      <c r="EKL25" s="145"/>
      <c r="EKM25" s="145"/>
      <c r="EKN25" s="145"/>
      <c r="EKO25" s="145"/>
      <c r="EKP25" s="145"/>
      <c r="EKQ25" s="145"/>
      <c r="EKR25" s="145"/>
      <c r="EKS25" s="145"/>
      <c r="EKT25" s="145"/>
      <c r="EKU25" s="145"/>
      <c r="EKV25" s="145"/>
      <c r="EKW25" s="145"/>
      <c r="EKX25" s="145"/>
      <c r="EKY25" s="145"/>
      <c r="EKZ25" s="145"/>
      <c r="ELA25" s="145"/>
      <c r="ELB25" s="145"/>
      <c r="ELC25" s="145"/>
      <c r="ELD25" s="145"/>
      <c r="ELE25" s="145"/>
      <c r="ELF25" s="145"/>
      <c r="ELG25" s="145"/>
      <c r="ELH25" s="145"/>
      <c r="ELI25" s="145"/>
      <c r="ELJ25" s="145"/>
      <c r="ELK25" s="145"/>
      <c r="ELL25" s="145"/>
      <c r="ELM25" s="145"/>
      <c r="ELN25" s="145"/>
      <c r="ELO25" s="145"/>
      <c r="ELP25" s="145"/>
      <c r="ELQ25" s="145"/>
      <c r="ELR25" s="145"/>
      <c r="ELS25" s="145"/>
      <c r="ELT25" s="145"/>
      <c r="ELU25" s="145"/>
      <c r="ELV25" s="145"/>
      <c r="ELW25" s="145"/>
      <c r="ELX25" s="145"/>
      <c r="ELY25" s="145"/>
      <c r="ELZ25" s="145"/>
      <c r="EMA25" s="145"/>
      <c r="EMB25" s="145"/>
      <c r="EMC25" s="145"/>
      <c r="EMD25" s="145"/>
      <c r="EME25" s="145"/>
      <c r="EMF25" s="145"/>
      <c r="EMG25" s="145"/>
      <c r="EMH25" s="145"/>
      <c r="EMI25" s="145"/>
      <c r="EMJ25" s="145"/>
      <c r="EMK25" s="145"/>
      <c r="EML25" s="145"/>
      <c r="EMM25" s="145"/>
      <c r="EMN25" s="145"/>
      <c r="EMO25" s="145"/>
      <c r="EMP25" s="145"/>
      <c r="EMQ25" s="145"/>
      <c r="EMR25" s="145"/>
      <c r="EMS25" s="145"/>
      <c r="EMT25" s="145"/>
      <c r="EMU25" s="145"/>
      <c r="EMV25" s="145"/>
      <c r="EMW25" s="145"/>
      <c r="EMX25" s="145"/>
      <c r="EMY25" s="145"/>
      <c r="EMZ25" s="145"/>
      <c r="ENA25" s="145"/>
      <c r="ENB25" s="145"/>
      <c r="ENC25" s="145"/>
      <c r="END25" s="145"/>
      <c r="ENE25" s="145"/>
      <c r="ENF25" s="145"/>
      <c r="ENG25" s="145"/>
      <c r="ENH25" s="145"/>
      <c r="ENI25" s="145"/>
      <c r="ENJ25" s="145"/>
      <c r="ENK25" s="145"/>
      <c r="ENL25" s="145"/>
      <c r="ENM25" s="145"/>
      <c r="ENN25" s="145"/>
      <c r="ENO25" s="145"/>
      <c r="ENP25" s="145"/>
      <c r="ENQ25" s="145"/>
      <c r="ENR25" s="145"/>
      <c r="ENS25" s="145"/>
      <c r="ENT25" s="145"/>
      <c r="ENU25" s="145"/>
      <c r="ENV25" s="145"/>
      <c r="ENW25" s="145"/>
      <c r="ENX25" s="145"/>
      <c r="ENY25" s="145"/>
      <c r="ENZ25" s="145"/>
      <c r="EOA25" s="145"/>
      <c r="EOB25" s="145"/>
      <c r="EOC25" s="145"/>
      <c r="EOD25" s="145"/>
      <c r="EOE25" s="145"/>
      <c r="EOF25" s="145"/>
      <c r="EOG25" s="145"/>
      <c r="EOH25" s="145"/>
      <c r="EOI25" s="145"/>
      <c r="EOJ25" s="145"/>
      <c r="EOK25" s="145"/>
      <c r="EOL25" s="145"/>
      <c r="EOM25" s="145"/>
      <c r="EON25" s="145"/>
      <c r="EOO25" s="145"/>
      <c r="EOP25" s="145"/>
      <c r="EOQ25" s="145"/>
      <c r="EOR25" s="145"/>
      <c r="EOS25" s="145"/>
      <c r="EOT25" s="145"/>
      <c r="EOU25" s="145"/>
      <c r="EOV25" s="145"/>
      <c r="EOW25" s="145"/>
      <c r="EOX25" s="145"/>
      <c r="EOY25" s="145"/>
      <c r="EOZ25" s="145"/>
      <c r="EPA25" s="145"/>
      <c r="EPB25" s="145"/>
      <c r="EPC25" s="145"/>
      <c r="EPD25" s="145"/>
      <c r="EPE25" s="145"/>
      <c r="EPF25" s="145"/>
      <c r="EPG25" s="145"/>
      <c r="EPH25" s="145"/>
      <c r="EPI25" s="145"/>
      <c r="EPJ25" s="145"/>
      <c r="EPK25" s="145"/>
      <c r="EPL25" s="145"/>
      <c r="EPM25" s="145"/>
      <c r="EPN25" s="145"/>
      <c r="EPO25" s="145"/>
      <c r="EPP25" s="145"/>
      <c r="EPQ25" s="145"/>
      <c r="EPR25" s="145"/>
      <c r="EPS25" s="145"/>
      <c r="EPT25" s="145"/>
      <c r="EPU25" s="145"/>
      <c r="EPV25" s="145"/>
      <c r="EPW25" s="145"/>
      <c r="EPX25" s="145"/>
      <c r="EPY25" s="145"/>
      <c r="EPZ25" s="145"/>
      <c r="EQA25" s="145"/>
      <c r="EQB25" s="145"/>
      <c r="EQC25" s="145"/>
      <c r="EQD25" s="145"/>
      <c r="EQE25" s="145"/>
      <c r="EQF25" s="145"/>
      <c r="EQG25" s="145"/>
      <c r="EQH25" s="145"/>
      <c r="EQI25" s="145"/>
      <c r="EQJ25" s="145"/>
      <c r="EQK25" s="145"/>
      <c r="EQL25" s="145"/>
      <c r="EQM25" s="145"/>
      <c r="EQN25" s="145"/>
      <c r="EQO25" s="145"/>
      <c r="EQP25" s="145"/>
      <c r="EQQ25" s="145"/>
      <c r="EQR25" s="145"/>
      <c r="EQS25" s="145"/>
      <c r="EQT25" s="145"/>
      <c r="EQU25" s="145"/>
      <c r="EQV25" s="145"/>
      <c r="EQW25" s="145"/>
      <c r="EQX25" s="145"/>
      <c r="EQY25" s="145"/>
      <c r="EQZ25" s="145"/>
      <c r="ERA25" s="145"/>
      <c r="ERB25" s="145"/>
      <c r="ERC25" s="145"/>
      <c r="ERD25" s="145"/>
      <c r="ERE25" s="145"/>
      <c r="ERF25" s="145"/>
      <c r="ERG25" s="145"/>
      <c r="ERH25" s="145"/>
      <c r="ERI25" s="145"/>
      <c r="ERJ25" s="145"/>
      <c r="ERK25" s="145"/>
      <c r="ERL25" s="145"/>
      <c r="ERM25" s="145"/>
      <c r="ERN25" s="145"/>
      <c r="ERO25" s="145"/>
      <c r="ERP25" s="145"/>
      <c r="ERQ25" s="145"/>
      <c r="ERR25" s="145"/>
      <c r="ERS25" s="145"/>
      <c r="ERT25" s="145"/>
      <c r="ERU25" s="145"/>
      <c r="ERV25" s="145"/>
      <c r="ERW25" s="145"/>
      <c r="ERX25" s="145"/>
      <c r="ERY25" s="145"/>
      <c r="ERZ25" s="145"/>
      <c r="ESA25" s="145"/>
      <c r="ESB25" s="145"/>
      <c r="ESC25" s="145"/>
      <c r="ESD25" s="145"/>
      <c r="ESE25" s="145"/>
      <c r="ESF25" s="145"/>
      <c r="ESG25" s="145"/>
      <c r="ESH25" s="145"/>
      <c r="ESI25" s="145"/>
      <c r="ESJ25" s="145"/>
      <c r="ESK25" s="145"/>
      <c r="ESL25" s="145"/>
      <c r="ESM25" s="145"/>
      <c r="ESN25" s="145"/>
      <c r="ESO25" s="145"/>
      <c r="ESP25" s="145"/>
      <c r="ESQ25" s="145"/>
      <c r="ESR25" s="145"/>
      <c r="ESS25" s="145"/>
      <c r="EST25" s="145"/>
      <c r="ESU25" s="145"/>
      <c r="ESV25" s="145"/>
      <c r="ESW25" s="145"/>
      <c r="ESX25" s="145"/>
      <c r="ESY25" s="145"/>
      <c r="ESZ25" s="145"/>
      <c r="ETA25" s="145"/>
      <c r="ETB25" s="145"/>
      <c r="ETC25" s="145"/>
      <c r="ETD25" s="145"/>
      <c r="ETE25" s="145"/>
      <c r="ETF25" s="145"/>
      <c r="ETG25" s="145"/>
      <c r="ETH25" s="145"/>
      <c r="ETI25" s="145"/>
      <c r="ETJ25" s="145"/>
      <c r="ETK25" s="145"/>
      <c r="ETL25" s="145"/>
      <c r="ETM25" s="145"/>
      <c r="ETN25" s="145"/>
      <c r="ETO25" s="145"/>
      <c r="ETP25" s="145"/>
      <c r="ETQ25" s="145"/>
      <c r="ETR25" s="145"/>
      <c r="ETS25" s="145"/>
      <c r="ETT25" s="145"/>
      <c r="ETU25" s="145"/>
      <c r="ETV25" s="145"/>
      <c r="ETW25" s="145"/>
      <c r="ETX25" s="145"/>
      <c r="ETY25" s="145"/>
      <c r="ETZ25" s="145"/>
      <c r="EUA25" s="145"/>
      <c r="EUB25" s="145"/>
      <c r="EUC25" s="145"/>
      <c r="EUD25" s="145"/>
      <c r="EUE25" s="145"/>
      <c r="EUF25" s="145"/>
      <c r="EUG25" s="145"/>
      <c r="EUH25" s="145"/>
      <c r="EUI25" s="145"/>
      <c r="EUJ25" s="145"/>
      <c r="EUK25" s="145"/>
      <c r="EUL25" s="145"/>
      <c r="EUM25" s="145"/>
      <c r="EUN25" s="145"/>
      <c r="EUO25" s="145"/>
      <c r="EUP25" s="145"/>
      <c r="EUQ25" s="145"/>
      <c r="EUR25" s="145"/>
      <c r="EUS25" s="145"/>
      <c r="EUT25" s="145"/>
      <c r="EUU25" s="145"/>
      <c r="EUV25" s="145"/>
      <c r="EUW25" s="145"/>
      <c r="EUX25" s="145"/>
      <c r="EUY25" s="145"/>
      <c r="EUZ25" s="145"/>
      <c r="EVA25" s="145"/>
      <c r="EVB25" s="145"/>
      <c r="EVC25" s="145"/>
      <c r="EVD25" s="145"/>
      <c r="EVE25" s="145"/>
      <c r="EVF25" s="145"/>
      <c r="EVG25" s="145"/>
      <c r="EVH25" s="145"/>
      <c r="EVI25" s="145"/>
      <c r="EVJ25" s="145"/>
      <c r="EVK25" s="145"/>
      <c r="EVL25" s="145"/>
      <c r="EVM25" s="145"/>
      <c r="EVN25" s="145"/>
      <c r="EVO25" s="145"/>
      <c r="EVP25" s="145"/>
      <c r="EVQ25" s="145"/>
      <c r="EVR25" s="145"/>
      <c r="EVS25" s="145"/>
      <c r="EVT25" s="145"/>
      <c r="EVU25" s="145"/>
      <c r="EVV25" s="145"/>
      <c r="EVW25" s="145"/>
      <c r="EVX25" s="145"/>
      <c r="EVY25" s="145"/>
      <c r="EVZ25" s="145"/>
      <c r="EWA25" s="145"/>
      <c r="EWB25" s="145"/>
      <c r="EWC25" s="145"/>
      <c r="EWD25" s="145"/>
      <c r="EWE25" s="145"/>
      <c r="EWF25" s="145"/>
      <c r="EWG25" s="145"/>
      <c r="EWH25" s="145"/>
      <c r="EWI25" s="145"/>
      <c r="EWJ25" s="145"/>
      <c r="EWK25" s="145"/>
      <c r="EWL25" s="145"/>
      <c r="EWM25" s="145"/>
      <c r="EWN25" s="145"/>
      <c r="EWO25" s="145"/>
      <c r="EWP25" s="145"/>
      <c r="EWQ25" s="145"/>
      <c r="EWR25" s="145"/>
      <c r="EWS25" s="145"/>
      <c r="EWT25" s="145"/>
      <c r="EWU25" s="145"/>
      <c r="EWV25" s="145"/>
      <c r="EWW25" s="145"/>
      <c r="EWX25" s="145"/>
      <c r="EWY25" s="145"/>
      <c r="EWZ25" s="145"/>
      <c r="EXA25" s="145"/>
      <c r="EXB25" s="145"/>
      <c r="EXC25" s="145"/>
      <c r="EXD25" s="145"/>
      <c r="EXE25" s="145"/>
      <c r="EXF25" s="145"/>
      <c r="EXG25" s="145"/>
      <c r="EXH25" s="145"/>
      <c r="EXI25" s="145"/>
      <c r="EXJ25" s="145"/>
      <c r="EXK25" s="145"/>
      <c r="EXL25" s="145"/>
      <c r="EXM25" s="145"/>
      <c r="EXN25" s="145"/>
      <c r="EXO25" s="145"/>
      <c r="EXP25" s="145"/>
      <c r="EXQ25" s="145"/>
      <c r="EXR25" s="145"/>
      <c r="EXS25" s="145"/>
      <c r="EXT25" s="145"/>
      <c r="EXU25" s="145"/>
      <c r="EXV25" s="145"/>
      <c r="EXW25" s="145"/>
      <c r="EXX25" s="145"/>
      <c r="EXY25" s="145"/>
      <c r="EXZ25" s="145"/>
      <c r="EYA25" s="145"/>
      <c r="EYB25" s="145"/>
      <c r="EYC25" s="145"/>
      <c r="EYD25" s="145"/>
      <c r="EYE25" s="145"/>
      <c r="EYF25" s="145"/>
      <c r="EYG25" s="145"/>
      <c r="EYH25" s="145"/>
      <c r="EYI25" s="145"/>
      <c r="EYJ25" s="145"/>
      <c r="EYK25" s="145"/>
      <c r="EYL25" s="145"/>
      <c r="EYM25" s="145"/>
      <c r="EYN25" s="145"/>
      <c r="EYO25" s="145"/>
      <c r="EYP25" s="145"/>
      <c r="EYQ25" s="145"/>
      <c r="EYR25" s="145"/>
      <c r="EYS25" s="145"/>
      <c r="EYT25" s="145"/>
      <c r="EYU25" s="145"/>
      <c r="EYV25" s="145"/>
      <c r="EYW25" s="145"/>
      <c r="EYX25" s="145"/>
      <c r="EYY25" s="145"/>
      <c r="EYZ25" s="145"/>
      <c r="EZA25" s="145"/>
      <c r="EZB25" s="145"/>
      <c r="EZC25" s="145"/>
      <c r="EZD25" s="145"/>
      <c r="EZE25" s="145"/>
      <c r="EZF25" s="145"/>
      <c r="EZG25" s="145"/>
      <c r="EZH25" s="145"/>
      <c r="EZI25" s="145"/>
      <c r="EZJ25" s="145"/>
      <c r="EZK25" s="145"/>
      <c r="EZL25" s="145"/>
      <c r="EZM25" s="145"/>
      <c r="EZN25" s="145"/>
      <c r="EZO25" s="145"/>
      <c r="EZP25" s="145"/>
      <c r="EZQ25" s="145"/>
      <c r="EZR25" s="145"/>
      <c r="EZS25" s="145"/>
      <c r="EZT25" s="145"/>
      <c r="EZU25" s="145"/>
      <c r="EZV25" s="145"/>
      <c r="EZW25" s="145"/>
      <c r="EZX25" s="145"/>
      <c r="EZY25" s="145"/>
      <c r="EZZ25" s="145"/>
      <c r="FAA25" s="145"/>
      <c r="FAB25" s="145"/>
      <c r="FAC25" s="145"/>
      <c r="FAD25" s="145"/>
      <c r="FAE25" s="145"/>
      <c r="FAF25" s="145"/>
      <c r="FAG25" s="145"/>
      <c r="FAH25" s="145"/>
      <c r="FAI25" s="145"/>
      <c r="FAJ25" s="145"/>
      <c r="FAK25" s="145"/>
      <c r="FAL25" s="145"/>
      <c r="FAM25" s="145"/>
      <c r="FAN25" s="145"/>
      <c r="FAO25" s="145"/>
      <c r="FAP25" s="145"/>
      <c r="FAQ25" s="145"/>
      <c r="FAR25" s="145"/>
      <c r="FAS25" s="145"/>
      <c r="FAT25" s="145"/>
      <c r="FAU25" s="145"/>
      <c r="FAV25" s="145"/>
      <c r="FAW25" s="145"/>
      <c r="FAX25" s="145"/>
      <c r="FAY25" s="145"/>
      <c r="FAZ25" s="145"/>
      <c r="FBA25" s="145"/>
      <c r="FBB25" s="145"/>
      <c r="FBC25" s="145"/>
      <c r="FBD25" s="145"/>
      <c r="FBE25" s="145"/>
      <c r="FBF25" s="145"/>
      <c r="FBG25" s="145"/>
      <c r="FBH25" s="145"/>
      <c r="FBI25" s="145"/>
      <c r="FBJ25" s="145"/>
      <c r="FBK25" s="145"/>
      <c r="FBL25" s="145"/>
      <c r="FBM25" s="145"/>
      <c r="FBN25" s="145"/>
      <c r="FBO25" s="145"/>
      <c r="FBP25" s="145"/>
      <c r="FBQ25" s="145"/>
      <c r="FBR25" s="145"/>
      <c r="FBS25" s="145"/>
      <c r="FBT25" s="145"/>
      <c r="FBU25" s="145"/>
      <c r="FBV25" s="145"/>
      <c r="FBW25" s="145"/>
      <c r="FBX25" s="145"/>
      <c r="FBY25" s="145"/>
      <c r="FBZ25" s="145"/>
      <c r="FCA25" s="145"/>
      <c r="FCB25" s="145"/>
      <c r="FCC25" s="145"/>
      <c r="FCD25" s="145"/>
      <c r="FCE25" s="145"/>
      <c r="FCF25" s="145"/>
      <c r="FCG25" s="145"/>
      <c r="FCH25" s="145"/>
      <c r="FCI25" s="145"/>
      <c r="FCJ25" s="145"/>
      <c r="FCK25" s="145"/>
      <c r="FCL25" s="145"/>
      <c r="FCM25" s="145"/>
      <c r="FCN25" s="145"/>
      <c r="FCO25" s="145"/>
      <c r="FCP25" s="145"/>
      <c r="FCQ25" s="145"/>
      <c r="FCR25" s="145"/>
      <c r="FCS25" s="145"/>
      <c r="FCT25" s="145"/>
      <c r="FCU25" s="145"/>
      <c r="FCV25" s="145"/>
      <c r="FCW25" s="145"/>
      <c r="FCX25" s="145"/>
      <c r="FCY25" s="145"/>
      <c r="FCZ25" s="145"/>
      <c r="FDA25" s="145"/>
      <c r="FDB25" s="145"/>
      <c r="FDC25" s="145"/>
      <c r="FDD25" s="145"/>
      <c r="FDE25" s="145"/>
      <c r="FDF25" s="145"/>
      <c r="FDG25" s="145"/>
      <c r="FDH25" s="145"/>
      <c r="FDI25" s="145"/>
      <c r="FDJ25" s="145"/>
      <c r="FDK25" s="145"/>
      <c r="FDL25" s="145"/>
      <c r="FDM25" s="145"/>
      <c r="FDN25" s="145"/>
      <c r="FDO25" s="145"/>
      <c r="FDP25" s="145"/>
      <c r="FDQ25" s="145"/>
      <c r="FDR25" s="145"/>
      <c r="FDS25" s="145"/>
      <c r="FDT25" s="145"/>
      <c r="FDU25" s="145"/>
      <c r="FDV25" s="145"/>
      <c r="FDW25" s="145"/>
      <c r="FDX25" s="145"/>
      <c r="FDY25" s="145"/>
      <c r="FDZ25" s="145"/>
      <c r="FEA25" s="145"/>
      <c r="FEB25" s="145"/>
      <c r="FEC25" s="145"/>
      <c r="FED25" s="145"/>
      <c r="FEE25" s="145"/>
      <c r="FEF25" s="145"/>
      <c r="FEG25" s="145"/>
      <c r="FEH25" s="145"/>
      <c r="FEI25" s="145"/>
      <c r="FEJ25" s="145"/>
      <c r="FEK25" s="145"/>
      <c r="FEL25" s="145"/>
      <c r="FEM25" s="145"/>
      <c r="FEN25" s="145"/>
      <c r="FEO25" s="145"/>
      <c r="FEP25" s="145"/>
      <c r="FEQ25" s="145"/>
      <c r="FER25" s="145"/>
      <c r="FES25" s="145"/>
      <c r="FET25" s="145"/>
      <c r="FEU25" s="145"/>
      <c r="FEV25" s="145"/>
      <c r="FEW25" s="145"/>
      <c r="FEX25" s="145"/>
      <c r="FEY25" s="145"/>
      <c r="FEZ25" s="145"/>
      <c r="FFA25" s="145"/>
      <c r="FFB25" s="145"/>
      <c r="FFC25" s="145"/>
      <c r="FFD25" s="145"/>
      <c r="FFE25" s="145"/>
      <c r="FFF25" s="145"/>
      <c r="FFG25" s="145"/>
      <c r="FFH25" s="145"/>
      <c r="FFI25" s="145"/>
      <c r="FFJ25" s="145"/>
      <c r="FFK25" s="145"/>
      <c r="FFL25" s="145"/>
      <c r="FFM25" s="145"/>
      <c r="FFN25" s="145"/>
      <c r="FFO25" s="145"/>
      <c r="FFP25" s="145"/>
      <c r="FFQ25" s="145"/>
      <c r="FFR25" s="145"/>
      <c r="FFS25" s="145"/>
      <c r="FFT25" s="145"/>
      <c r="FFU25" s="145"/>
      <c r="FFV25" s="145"/>
      <c r="FFW25" s="145"/>
      <c r="FFX25" s="145"/>
      <c r="FFY25" s="145"/>
      <c r="FFZ25" s="145"/>
      <c r="FGA25" s="145"/>
      <c r="FGB25" s="145"/>
      <c r="FGC25" s="145"/>
      <c r="FGD25" s="145"/>
      <c r="FGE25" s="145"/>
      <c r="FGF25" s="145"/>
      <c r="FGG25" s="145"/>
      <c r="FGH25" s="145"/>
      <c r="FGI25" s="145"/>
      <c r="FGJ25" s="145"/>
      <c r="FGK25" s="145"/>
      <c r="FGL25" s="145"/>
      <c r="FGM25" s="145"/>
      <c r="FGN25" s="145"/>
      <c r="FGO25" s="145"/>
      <c r="FGP25" s="145"/>
      <c r="FGQ25" s="145"/>
      <c r="FGR25" s="145"/>
      <c r="FGS25" s="145"/>
      <c r="FGT25" s="145"/>
      <c r="FGU25" s="145"/>
      <c r="FGV25" s="145"/>
      <c r="FGW25" s="145"/>
      <c r="FGX25" s="145"/>
      <c r="FGY25" s="145"/>
      <c r="FGZ25" s="145"/>
      <c r="FHA25" s="145"/>
      <c r="FHB25" s="145"/>
      <c r="FHC25" s="145"/>
      <c r="FHD25" s="145"/>
      <c r="FHE25" s="145"/>
      <c r="FHF25" s="145"/>
      <c r="FHG25" s="145"/>
      <c r="FHH25" s="145"/>
      <c r="FHI25" s="145"/>
      <c r="FHJ25" s="145"/>
      <c r="FHK25" s="145"/>
      <c r="FHL25" s="145"/>
      <c r="FHM25" s="145"/>
      <c r="FHN25" s="145"/>
      <c r="FHO25" s="145"/>
      <c r="FHP25" s="145"/>
      <c r="FHQ25" s="145"/>
      <c r="FHR25" s="145"/>
      <c r="FHS25" s="145"/>
      <c r="FHT25" s="145"/>
      <c r="FHU25" s="145"/>
      <c r="FHV25" s="145"/>
      <c r="FHW25" s="145"/>
      <c r="FHX25" s="145"/>
      <c r="FHY25" s="145"/>
      <c r="FHZ25" s="145"/>
      <c r="FIA25" s="145"/>
      <c r="FIB25" s="145"/>
      <c r="FIC25" s="145"/>
      <c r="FID25" s="145"/>
      <c r="FIE25" s="145"/>
      <c r="FIF25" s="145"/>
      <c r="FIG25" s="145"/>
      <c r="FIH25" s="145"/>
      <c r="FII25" s="145"/>
      <c r="FIJ25" s="145"/>
      <c r="FIK25" s="145"/>
      <c r="FIL25" s="145"/>
      <c r="FIM25" s="145"/>
      <c r="FIN25" s="145"/>
      <c r="FIO25" s="145"/>
      <c r="FIP25" s="145"/>
      <c r="FIQ25" s="145"/>
      <c r="FIR25" s="145"/>
      <c r="FIS25" s="145"/>
      <c r="FIT25" s="145"/>
      <c r="FIU25" s="145"/>
      <c r="FIV25" s="145"/>
      <c r="FIW25" s="145"/>
      <c r="FIX25" s="145"/>
      <c r="FIY25" s="145"/>
      <c r="FIZ25" s="145"/>
      <c r="FJA25" s="145"/>
      <c r="FJB25" s="145"/>
      <c r="FJC25" s="145"/>
      <c r="FJD25" s="145"/>
      <c r="FJE25" s="145"/>
      <c r="FJF25" s="145"/>
      <c r="FJG25" s="145"/>
      <c r="FJH25" s="145"/>
      <c r="FJI25" s="145"/>
      <c r="FJJ25" s="145"/>
      <c r="FJK25" s="145"/>
      <c r="FJL25" s="145"/>
      <c r="FJM25" s="145"/>
      <c r="FJN25" s="145"/>
      <c r="FJO25" s="145"/>
      <c r="FJP25" s="145"/>
      <c r="FJQ25" s="145"/>
      <c r="FJR25" s="145"/>
      <c r="FJS25" s="145"/>
      <c r="FJT25" s="145"/>
      <c r="FJU25" s="145"/>
      <c r="FJV25" s="145"/>
      <c r="FJW25" s="145"/>
      <c r="FJX25" s="145"/>
      <c r="FJY25" s="145"/>
      <c r="FJZ25" s="145"/>
      <c r="FKA25" s="145"/>
      <c r="FKB25" s="145"/>
      <c r="FKC25" s="145"/>
      <c r="FKD25" s="145"/>
      <c r="FKE25" s="145"/>
      <c r="FKF25" s="145"/>
      <c r="FKG25" s="145"/>
      <c r="FKH25" s="145"/>
      <c r="FKI25" s="145"/>
      <c r="FKJ25" s="145"/>
      <c r="FKK25" s="145"/>
      <c r="FKL25" s="145"/>
      <c r="FKM25" s="145"/>
      <c r="FKN25" s="145"/>
      <c r="FKO25" s="145"/>
      <c r="FKP25" s="145"/>
      <c r="FKQ25" s="145"/>
      <c r="FKR25" s="145"/>
      <c r="FKS25" s="145"/>
      <c r="FKT25" s="145"/>
      <c r="FKU25" s="145"/>
      <c r="FKV25" s="145"/>
      <c r="FKW25" s="145"/>
      <c r="FKX25" s="145"/>
      <c r="FKY25" s="145"/>
      <c r="FKZ25" s="145"/>
      <c r="FLA25" s="145"/>
      <c r="FLB25" s="145"/>
      <c r="FLC25" s="145"/>
      <c r="FLD25" s="145"/>
      <c r="FLE25" s="145"/>
      <c r="FLF25" s="145"/>
      <c r="FLG25" s="145"/>
      <c r="FLH25" s="145"/>
      <c r="FLI25" s="145"/>
      <c r="FLJ25" s="145"/>
      <c r="FLK25" s="145"/>
      <c r="FLL25" s="145"/>
      <c r="FLM25" s="145"/>
      <c r="FLN25" s="145"/>
      <c r="FLO25" s="145"/>
      <c r="FLP25" s="145"/>
      <c r="FLQ25" s="145"/>
      <c r="FLR25" s="145"/>
      <c r="FLS25" s="145"/>
      <c r="FLT25" s="145"/>
      <c r="FLU25" s="145"/>
      <c r="FLV25" s="145"/>
      <c r="FLW25" s="145"/>
      <c r="FLX25" s="145"/>
      <c r="FLY25" s="145"/>
      <c r="FLZ25" s="145"/>
      <c r="FMA25" s="145"/>
      <c r="FMB25" s="145"/>
      <c r="FMC25" s="145"/>
      <c r="FMD25" s="145"/>
      <c r="FME25" s="145"/>
      <c r="FMF25" s="145"/>
      <c r="FMG25" s="145"/>
      <c r="FMH25" s="145"/>
      <c r="FMI25" s="145"/>
      <c r="FMJ25" s="145"/>
      <c r="FMK25" s="145"/>
      <c r="FML25" s="145"/>
      <c r="FMM25" s="145"/>
      <c r="FMN25" s="145"/>
      <c r="FMO25" s="145"/>
      <c r="FMP25" s="145"/>
      <c r="FMQ25" s="145"/>
      <c r="FMR25" s="145"/>
      <c r="FMS25" s="145"/>
      <c r="FMT25" s="145"/>
      <c r="FMU25" s="145"/>
      <c r="FMV25" s="145"/>
      <c r="FMW25" s="145"/>
      <c r="FMX25" s="145"/>
      <c r="FMY25" s="145"/>
      <c r="FMZ25" s="145"/>
      <c r="FNA25" s="145"/>
      <c r="FNB25" s="145"/>
      <c r="FNC25" s="145"/>
      <c r="FND25" s="145"/>
      <c r="FNE25" s="145"/>
      <c r="FNF25" s="145"/>
      <c r="FNG25" s="145"/>
      <c r="FNH25" s="145"/>
      <c r="FNI25" s="145"/>
      <c r="FNJ25" s="145"/>
      <c r="FNK25" s="145"/>
      <c r="FNL25" s="145"/>
      <c r="FNM25" s="145"/>
      <c r="FNN25" s="145"/>
      <c r="FNO25" s="145"/>
      <c r="FNP25" s="145"/>
      <c r="FNQ25" s="145"/>
      <c r="FNR25" s="145"/>
      <c r="FNS25" s="145"/>
      <c r="FNT25" s="145"/>
      <c r="FNU25" s="145"/>
      <c r="FNV25" s="145"/>
      <c r="FNW25" s="145"/>
      <c r="FNX25" s="145"/>
      <c r="FNY25" s="145"/>
      <c r="FNZ25" s="145"/>
      <c r="FOA25" s="145"/>
      <c r="FOB25" s="145"/>
      <c r="FOC25" s="145"/>
      <c r="FOD25" s="145"/>
      <c r="FOE25" s="145"/>
      <c r="FOF25" s="145"/>
      <c r="FOG25" s="145"/>
      <c r="FOH25" s="145"/>
      <c r="FOI25" s="145"/>
      <c r="FOJ25" s="145"/>
      <c r="FOK25" s="145"/>
      <c r="FOL25" s="145"/>
      <c r="FOM25" s="145"/>
      <c r="FON25" s="145"/>
      <c r="FOO25" s="145"/>
      <c r="FOP25" s="145"/>
      <c r="FOQ25" s="145"/>
      <c r="FOR25" s="145"/>
      <c r="FOS25" s="145"/>
      <c r="FOT25" s="145"/>
      <c r="FOU25" s="145"/>
      <c r="FOV25" s="145"/>
      <c r="FOW25" s="145"/>
      <c r="FOX25" s="145"/>
      <c r="FOY25" s="145"/>
      <c r="FOZ25" s="145"/>
      <c r="FPA25" s="145"/>
      <c r="FPB25" s="145"/>
      <c r="FPC25" s="145"/>
      <c r="FPD25" s="145"/>
      <c r="FPE25" s="145"/>
      <c r="FPF25" s="145"/>
      <c r="FPG25" s="145"/>
      <c r="FPH25" s="145"/>
      <c r="FPI25" s="145"/>
      <c r="FPJ25" s="145"/>
      <c r="FPK25" s="145"/>
      <c r="FPL25" s="145"/>
      <c r="FPM25" s="145"/>
      <c r="FPN25" s="145"/>
      <c r="FPO25" s="145"/>
      <c r="FPP25" s="145"/>
      <c r="FPQ25" s="145"/>
      <c r="FPR25" s="145"/>
      <c r="FPS25" s="145"/>
      <c r="FPT25" s="145"/>
      <c r="FPU25" s="145"/>
      <c r="FPV25" s="145"/>
      <c r="FPW25" s="145"/>
      <c r="FPX25" s="145"/>
      <c r="FPY25" s="145"/>
      <c r="FPZ25" s="145"/>
      <c r="FQA25" s="145"/>
      <c r="FQB25" s="145"/>
      <c r="FQC25" s="145"/>
      <c r="FQD25" s="145"/>
      <c r="FQE25" s="145"/>
      <c r="FQF25" s="145"/>
      <c r="FQG25" s="145"/>
      <c r="FQH25" s="145"/>
      <c r="FQI25" s="145"/>
      <c r="FQJ25" s="145"/>
      <c r="FQK25" s="145"/>
      <c r="FQL25" s="145"/>
      <c r="FQM25" s="145"/>
      <c r="FQN25" s="145"/>
      <c r="FQO25" s="145"/>
      <c r="FQP25" s="145"/>
      <c r="FQQ25" s="145"/>
      <c r="FQR25" s="145"/>
      <c r="FQS25" s="145"/>
      <c r="FQT25" s="145"/>
      <c r="FQU25" s="145"/>
      <c r="FQV25" s="145"/>
      <c r="FQW25" s="145"/>
      <c r="FQX25" s="145"/>
      <c r="FQY25" s="145"/>
      <c r="FQZ25" s="145"/>
      <c r="FRA25" s="145"/>
      <c r="FRB25" s="145"/>
      <c r="FRC25" s="145"/>
      <c r="FRD25" s="145"/>
      <c r="FRE25" s="145"/>
      <c r="FRF25" s="145"/>
      <c r="FRG25" s="145"/>
      <c r="FRH25" s="145"/>
      <c r="FRI25" s="145"/>
      <c r="FRJ25" s="145"/>
      <c r="FRK25" s="145"/>
      <c r="FRL25" s="145"/>
      <c r="FRM25" s="145"/>
      <c r="FRN25" s="145"/>
      <c r="FRO25" s="145"/>
      <c r="FRP25" s="145"/>
      <c r="FRQ25" s="145"/>
      <c r="FRR25" s="145"/>
      <c r="FRS25" s="145"/>
      <c r="FRT25" s="145"/>
      <c r="FRU25" s="145"/>
      <c r="FRV25" s="145"/>
      <c r="FRW25" s="145"/>
      <c r="FRX25" s="145"/>
      <c r="FRY25" s="145"/>
      <c r="FRZ25" s="145"/>
      <c r="FSA25" s="145"/>
      <c r="FSB25" s="145"/>
      <c r="FSC25" s="145"/>
      <c r="FSD25" s="145"/>
      <c r="FSE25" s="145"/>
      <c r="FSF25" s="145"/>
      <c r="FSG25" s="145"/>
      <c r="FSH25" s="145"/>
      <c r="FSI25" s="145"/>
      <c r="FSJ25" s="145"/>
      <c r="FSK25" s="145"/>
      <c r="FSL25" s="145"/>
      <c r="FSM25" s="145"/>
      <c r="FSN25" s="145"/>
      <c r="FSO25" s="145"/>
      <c r="FSP25" s="145"/>
      <c r="FSQ25" s="145"/>
      <c r="FSR25" s="145"/>
      <c r="FSS25" s="145"/>
      <c r="FST25" s="145"/>
      <c r="FSU25" s="145"/>
      <c r="FSV25" s="145"/>
      <c r="FSW25" s="145"/>
      <c r="FSX25" s="145"/>
      <c r="FSY25" s="145"/>
      <c r="FSZ25" s="145"/>
      <c r="FTA25" s="145"/>
      <c r="FTB25" s="145"/>
      <c r="FTC25" s="145"/>
      <c r="FTD25" s="145"/>
      <c r="FTE25" s="145"/>
      <c r="FTF25" s="145"/>
      <c r="FTG25" s="145"/>
      <c r="FTH25" s="145"/>
      <c r="FTI25" s="145"/>
      <c r="FTJ25" s="145"/>
      <c r="FTK25" s="145"/>
      <c r="FTL25" s="145"/>
      <c r="FTM25" s="145"/>
      <c r="FTN25" s="145"/>
      <c r="FTO25" s="145"/>
      <c r="FTP25" s="145"/>
      <c r="FTQ25" s="145"/>
      <c r="FTR25" s="145"/>
      <c r="FTS25" s="145"/>
      <c r="FTT25" s="145"/>
      <c r="FTU25" s="145"/>
      <c r="FTV25" s="145"/>
      <c r="FTW25" s="145"/>
      <c r="FTX25" s="145"/>
      <c r="FTY25" s="145"/>
      <c r="FTZ25" s="145"/>
      <c r="FUA25" s="145"/>
      <c r="FUB25" s="145"/>
      <c r="FUC25" s="145"/>
      <c r="FUD25" s="145"/>
      <c r="FUE25" s="145"/>
      <c r="FUF25" s="145"/>
      <c r="FUG25" s="145"/>
      <c r="FUH25" s="145"/>
      <c r="FUI25" s="145"/>
      <c r="FUJ25" s="145"/>
      <c r="FUK25" s="145"/>
      <c r="FUL25" s="145"/>
      <c r="FUM25" s="145"/>
      <c r="FUN25" s="145"/>
      <c r="FUO25" s="145"/>
      <c r="FUP25" s="145"/>
      <c r="FUQ25" s="145"/>
      <c r="FUR25" s="145"/>
      <c r="FUS25" s="145"/>
      <c r="FUT25" s="145"/>
      <c r="FUU25" s="145"/>
      <c r="FUV25" s="145"/>
      <c r="FUW25" s="145"/>
      <c r="FUX25" s="145"/>
      <c r="FUY25" s="145"/>
      <c r="FUZ25" s="145"/>
      <c r="FVA25" s="145"/>
      <c r="FVB25" s="145"/>
      <c r="FVC25" s="145"/>
      <c r="FVD25" s="145"/>
      <c r="FVE25" s="145"/>
      <c r="FVF25" s="145"/>
      <c r="FVG25" s="145"/>
      <c r="FVH25" s="145"/>
      <c r="FVI25" s="145"/>
      <c r="FVJ25" s="145"/>
      <c r="FVK25" s="145"/>
      <c r="FVL25" s="145"/>
      <c r="FVM25" s="145"/>
      <c r="FVN25" s="145"/>
      <c r="FVO25" s="145"/>
      <c r="FVP25" s="145"/>
      <c r="FVQ25" s="145"/>
      <c r="FVR25" s="145"/>
      <c r="FVS25" s="145"/>
      <c r="FVT25" s="145"/>
      <c r="FVU25" s="145"/>
      <c r="FVV25" s="145"/>
      <c r="FVW25" s="145"/>
      <c r="FVX25" s="145"/>
      <c r="FVY25" s="145"/>
      <c r="FVZ25" s="145"/>
      <c r="FWA25" s="145"/>
      <c r="FWB25" s="145"/>
      <c r="FWC25" s="145"/>
      <c r="FWD25" s="145"/>
      <c r="FWE25" s="145"/>
      <c r="FWF25" s="145"/>
      <c r="FWG25" s="145"/>
      <c r="FWH25" s="145"/>
      <c r="FWI25" s="145"/>
      <c r="FWJ25" s="145"/>
      <c r="FWK25" s="145"/>
      <c r="FWL25" s="145"/>
      <c r="FWM25" s="145"/>
      <c r="FWN25" s="145"/>
      <c r="FWO25" s="145"/>
      <c r="FWP25" s="145"/>
      <c r="FWQ25" s="145"/>
      <c r="FWR25" s="145"/>
      <c r="FWS25" s="145"/>
      <c r="FWT25" s="145"/>
      <c r="FWU25" s="145"/>
      <c r="FWV25" s="145"/>
      <c r="FWW25" s="145"/>
      <c r="FWX25" s="145"/>
      <c r="FWY25" s="145"/>
      <c r="FWZ25" s="145"/>
      <c r="FXA25" s="145"/>
      <c r="FXB25" s="145"/>
      <c r="FXC25" s="145"/>
      <c r="FXD25" s="145"/>
      <c r="FXE25" s="145"/>
      <c r="FXF25" s="145"/>
      <c r="FXG25" s="145"/>
      <c r="FXH25" s="145"/>
      <c r="FXI25" s="145"/>
      <c r="FXJ25" s="145"/>
      <c r="FXK25" s="145"/>
      <c r="FXL25" s="145"/>
      <c r="FXM25" s="145"/>
      <c r="FXN25" s="145"/>
      <c r="FXO25" s="145"/>
      <c r="FXP25" s="145"/>
      <c r="FXQ25" s="145"/>
      <c r="FXR25" s="145"/>
      <c r="FXS25" s="145"/>
      <c r="FXT25" s="145"/>
      <c r="FXU25" s="145"/>
      <c r="FXV25" s="145"/>
      <c r="FXW25" s="145"/>
      <c r="FXX25" s="145"/>
      <c r="FXY25" s="145"/>
      <c r="FXZ25" s="145"/>
      <c r="FYA25" s="145"/>
      <c r="FYB25" s="145"/>
      <c r="FYC25" s="145"/>
      <c r="FYD25" s="145"/>
      <c r="FYE25" s="145"/>
      <c r="FYF25" s="145"/>
      <c r="FYG25" s="145"/>
      <c r="FYH25" s="145"/>
      <c r="FYI25" s="145"/>
      <c r="FYJ25" s="145"/>
      <c r="FYK25" s="145"/>
      <c r="FYL25" s="145"/>
      <c r="FYM25" s="145"/>
      <c r="FYN25" s="145"/>
      <c r="FYO25" s="145"/>
      <c r="FYP25" s="145"/>
      <c r="FYQ25" s="145"/>
      <c r="FYR25" s="145"/>
      <c r="FYS25" s="145"/>
      <c r="FYT25" s="145"/>
      <c r="FYU25" s="145"/>
      <c r="FYV25" s="145"/>
      <c r="FYW25" s="145"/>
      <c r="FYX25" s="145"/>
      <c r="FYY25" s="145"/>
      <c r="FYZ25" s="145"/>
      <c r="FZA25" s="145"/>
      <c r="FZB25" s="145"/>
      <c r="FZC25" s="145"/>
      <c r="FZD25" s="145"/>
      <c r="FZE25" s="145"/>
      <c r="FZF25" s="145"/>
      <c r="FZG25" s="145"/>
      <c r="FZH25" s="145"/>
      <c r="FZI25" s="145"/>
      <c r="FZJ25" s="145"/>
      <c r="FZK25" s="145"/>
      <c r="FZL25" s="145"/>
      <c r="FZM25" s="145"/>
      <c r="FZN25" s="145"/>
      <c r="FZO25" s="145"/>
      <c r="FZP25" s="145"/>
      <c r="FZQ25" s="145"/>
      <c r="FZR25" s="145"/>
      <c r="FZS25" s="145"/>
      <c r="FZT25" s="145"/>
      <c r="FZU25" s="145"/>
      <c r="FZV25" s="145"/>
      <c r="FZW25" s="145"/>
      <c r="FZX25" s="145"/>
      <c r="FZY25" s="145"/>
      <c r="FZZ25" s="145"/>
      <c r="GAA25" s="145"/>
      <c r="GAB25" s="145"/>
      <c r="GAC25" s="145"/>
      <c r="GAD25" s="145"/>
      <c r="GAE25" s="145"/>
      <c r="GAF25" s="145"/>
      <c r="GAG25" s="145"/>
      <c r="GAH25" s="145"/>
      <c r="GAI25" s="145"/>
      <c r="GAJ25" s="145"/>
      <c r="GAK25" s="145"/>
      <c r="GAL25" s="145"/>
      <c r="GAM25" s="145"/>
      <c r="GAN25" s="145"/>
      <c r="GAO25" s="145"/>
      <c r="GAP25" s="145"/>
      <c r="GAQ25" s="145"/>
      <c r="GAR25" s="145"/>
      <c r="GAS25" s="145"/>
      <c r="GAT25" s="145"/>
      <c r="GAU25" s="145"/>
      <c r="GAV25" s="145"/>
      <c r="GAW25" s="145"/>
      <c r="GAX25" s="145"/>
      <c r="GAY25" s="145"/>
      <c r="GAZ25" s="145"/>
      <c r="GBA25" s="145"/>
      <c r="GBB25" s="145"/>
      <c r="GBC25" s="145"/>
      <c r="GBD25" s="145"/>
      <c r="GBE25" s="145"/>
      <c r="GBF25" s="145"/>
      <c r="GBG25" s="145"/>
      <c r="GBH25" s="145"/>
      <c r="GBI25" s="145"/>
      <c r="GBJ25" s="145"/>
      <c r="GBK25" s="145"/>
      <c r="GBL25" s="145"/>
      <c r="GBM25" s="145"/>
      <c r="GBN25" s="145"/>
      <c r="GBO25" s="145"/>
      <c r="GBP25" s="145"/>
      <c r="GBQ25" s="145"/>
      <c r="GBR25" s="145"/>
      <c r="GBS25" s="145"/>
      <c r="GBT25" s="145"/>
      <c r="GBU25" s="145"/>
      <c r="GBV25" s="145"/>
      <c r="GBW25" s="145"/>
      <c r="GBX25" s="145"/>
      <c r="GBY25" s="145"/>
      <c r="GBZ25" s="145"/>
      <c r="GCA25" s="145"/>
      <c r="GCB25" s="145"/>
      <c r="GCC25" s="145"/>
      <c r="GCD25" s="145"/>
      <c r="GCE25" s="145"/>
      <c r="GCF25" s="145"/>
      <c r="GCG25" s="145"/>
      <c r="GCH25" s="145"/>
      <c r="GCI25" s="145"/>
      <c r="GCJ25" s="145"/>
      <c r="GCK25" s="145"/>
      <c r="GCL25" s="145"/>
      <c r="GCM25" s="145"/>
      <c r="GCN25" s="145"/>
      <c r="GCO25" s="145"/>
      <c r="GCP25" s="145"/>
      <c r="GCQ25" s="145"/>
      <c r="GCR25" s="145"/>
      <c r="GCS25" s="145"/>
      <c r="GCT25" s="145"/>
      <c r="GCU25" s="145"/>
      <c r="GCV25" s="145"/>
      <c r="GCW25" s="145"/>
      <c r="GCX25" s="145"/>
      <c r="GCY25" s="145"/>
      <c r="GCZ25" s="145"/>
      <c r="GDA25" s="145"/>
      <c r="GDB25" s="145"/>
      <c r="GDC25" s="145"/>
      <c r="GDD25" s="145"/>
      <c r="GDE25" s="145"/>
      <c r="GDF25" s="145"/>
      <c r="GDG25" s="145"/>
      <c r="GDH25" s="145"/>
      <c r="GDI25" s="145"/>
      <c r="GDJ25" s="145"/>
      <c r="GDK25" s="145"/>
      <c r="GDL25" s="145"/>
      <c r="GDM25" s="145"/>
      <c r="GDN25" s="145"/>
      <c r="GDO25" s="145"/>
      <c r="GDP25" s="145"/>
      <c r="GDQ25" s="145"/>
      <c r="GDR25" s="145"/>
      <c r="GDS25" s="145"/>
      <c r="GDT25" s="145"/>
      <c r="GDU25" s="145"/>
      <c r="GDV25" s="145"/>
      <c r="GDW25" s="145"/>
      <c r="GDX25" s="145"/>
      <c r="GDY25" s="145"/>
      <c r="GDZ25" s="145"/>
      <c r="GEA25" s="145"/>
      <c r="GEB25" s="145"/>
      <c r="GEC25" s="145"/>
      <c r="GED25" s="145"/>
      <c r="GEE25" s="145"/>
      <c r="GEF25" s="145"/>
      <c r="GEG25" s="145"/>
      <c r="GEH25" s="145"/>
      <c r="GEI25" s="145"/>
      <c r="GEJ25" s="145"/>
      <c r="GEK25" s="145"/>
      <c r="GEL25" s="145"/>
      <c r="GEM25" s="145"/>
      <c r="GEN25" s="145"/>
      <c r="GEO25" s="145"/>
      <c r="GEP25" s="145"/>
      <c r="GEQ25" s="145"/>
      <c r="GER25" s="145"/>
      <c r="GES25" s="145"/>
      <c r="GET25" s="145"/>
      <c r="GEU25" s="145"/>
      <c r="GEV25" s="145"/>
      <c r="GEW25" s="145"/>
      <c r="GEX25" s="145"/>
      <c r="GEY25" s="145"/>
      <c r="GEZ25" s="145"/>
      <c r="GFA25" s="145"/>
      <c r="GFB25" s="145"/>
      <c r="GFC25" s="145"/>
      <c r="GFD25" s="145"/>
      <c r="GFE25" s="145"/>
      <c r="GFF25" s="145"/>
      <c r="GFG25" s="145"/>
      <c r="GFH25" s="145"/>
      <c r="GFI25" s="145"/>
      <c r="GFJ25" s="145"/>
      <c r="GFK25" s="145"/>
      <c r="GFL25" s="145"/>
      <c r="GFM25" s="145"/>
      <c r="GFN25" s="145"/>
      <c r="GFO25" s="145"/>
      <c r="GFP25" s="145"/>
      <c r="GFQ25" s="145"/>
      <c r="GFR25" s="145"/>
      <c r="GFS25" s="145"/>
      <c r="GFT25" s="145"/>
      <c r="GFU25" s="145"/>
      <c r="GFV25" s="145"/>
      <c r="GFW25" s="145"/>
      <c r="GFX25" s="145"/>
      <c r="GFY25" s="145"/>
      <c r="GFZ25" s="145"/>
      <c r="GGA25" s="145"/>
      <c r="GGB25" s="145"/>
      <c r="GGC25" s="145"/>
      <c r="GGD25" s="145"/>
      <c r="GGE25" s="145"/>
      <c r="GGF25" s="145"/>
      <c r="GGG25" s="145"/>
      <c r="GGH25" s="145"/>
      <c r="GGI25" s="145"/>
      <c r="GGJ25" s="145"/>
      <c r="GGK25" s="145"/>
      <c r="GGL25" s="145"/>
      <c r="GGM25" s="145"/>
      <c r="GGN25" s="145"/>
      <c r="GGO25" s="145"/>
      <c r="GGP25" s="145"/>
      <c r="GGQ25" s="145"/>
      <c r="GGR25" s="145"/>
      <c r="GGS25" s="145"/>
      <c r="GGT25" s="145"/>
      <c r="GGU25" s="145"/>
      <c r="GGV25" s="145"/>
      <c r="GGW25" s="145"/>
      <c r="GGX25" s="145"/>
      <c r="GGY25" s="145"/>
      <c r="GGZ25" s="145"/>
      <c r="GHA25" s="145"/>
      <c r="GHB25" s="145"/>
      <c r="GHC25" s="145"/>
      <c r="GHD25" s="145"/>
      <c r="GHE25" s="145"/>
      <c r="GHF25" s="145"/>
      <c r="GHG25" s="145"/>
      <c r="GHH25" s="145"/>
      <c r="GHI25" s="145"/>
      <c r="GHJ25" s="145"/>
      <c r="GHK25" s="145"/>
      <c r="GHL25" s="145"/>
      <c r="GHM25" s="145"/>
      <c r="GHN25" s="145"/>
      <c r="GHO25" s="145"/>
      <c r="GHP25" s="145"/>
      <c r="GHQ25" s="145"/>
      <c r="GHR25" s="145"/>
      <c r="GHS25" s="145"/>
      <c r="GHT25" s="145"/>
      <c r="GHU25" s="145"/>
      <c r="GHV25" s="145"/>
      <c r="GHW25" s="145"/>
      <c r="GHX25" s="145"/>
      <c r="GHY25" s="145"/>
      <c r="GHZ25" s="145"/>
      <c r="GIA25" s="145"/>
      <c r="GIB25" s="145"/>
      <c r="GIC25" s="145"/>
      <c r="GID25" s="145"/>
      <c r="GIE25" s="145"/>
      <c r="GIF25" s="145"/>
      <c r="GIG25" s="145"/>
      <c r="GIH25" s="145"/>
      <c r="GII25" s="145"/>
      <c r="GIJ25" s="145"/>
      <c r="GIK25" s="145"/>
      <c r="GIL25" s="145"/>
      <c r="GIM25" s="145"/>
      <c r="GIN25" s="145"/>
      <c r="GIO25" s="145"/>
      <c r="GIP25" s="145"/>
      <c r="GIQ25" s="145"/>
      <c r="GIR25" s="145"/>
      <c r="GIS25" s="145"/>
      <c r="GIT25" s="145"/>
      <c r="GIU25" s="145"/>
      <c r="GIV25" s="145"/>
      <c r="GIW25" s="145"/>
      <c r="GIX25" s="145"/>
      <c r="GIY25" s="145"/>
      <c r="GIZ25" s="145"/>
      <c r="GJA25" s="145"/>
      <c r="GJB25" s="145"/>
      <c r="GJC25" s="145"/>
      <c r="GJD25" s="145"/>
      <c r="GJE25" s="145"/>
      <c r="GJF25" s="145"/>
      <c r="GJG25" s="145"/>
      <c r="GJH25" s="145"/>
      <c r="GJI25" s="145"/>
      <c r="GJJ25" s="145"/>
      <c r="GJK25" s="145"/>
      <c r="GJL25" s="145"/>
      <c r="GJM25" s="145"/>
      <c r="GJN25" s="145"/>
      <c r="GJO25" s="145"/>
      <c r="GJP25" s="145"/>
      <c r="GJQ25" s="145"/>
      <c r="GJR25" s="145"/>
      <c r="GJS25" s="145"/>
      <c r="GJT25" s="145"/>
      <c r="GJU25" s="145"/>
      <c r="GJV25" s="145"/>
      <c r="GJW25" s="145"/>
      <c r="GJX25" s="145"/>
      <c r="GJY25" s="145"/>
      <c r="GJZ25" s="145"/>
      <c r="GKA25" s="145"/>
      <c r="GKB25" s="145"/>
      <c r="GKC25" s="145"/>
      <c r="GKD25" s="145"/>
      <c r="GKE25" s="145"/>
      <c r="GKF25" s="145"/>
      <c r="GKG25" s="145"/>
      <c r="GKH25" s="145"/>
      <c r="GKI25" s="145"/>
      <c r="GKJ25" s="145"/>
      <c r="GKK25" s="145"/>
      <c r="GKL25" s="145"/>
      <c r="GKM25" s="145"/>
      <c r="GKN25" s="145"/>
      <c r="GKO25" s="145"/>
      <c r="GKP25" s="145"/>
      <c r="GKQ25" s="145"/>
      <c r="GKR25" s="145"/>
      <c r="GKS25" s="145"/>
      <c r="GKT25" s="145"/>
      <c r="GKU25" s="145"/>
      <c r="GKV25" s="145"/>
      <c r="GKW25" s="145"/>
      <c r="GKX25" s="145"/>
      <c r="GKY25" s="145"/>
      <c r="GKZ25" s="145"/>
      <c r="GLA25" s="145"/>
      <c r="GLB25" s="145"/>
      <c r="GLC25" s="145"/>
      <c r="GLD25" s="145"/>
      <c r="GLE25" s="145"/>
      <c r="GLF25" s="145"/>
      <c r="GLG25" s="145"/>
      <c r="GLH25" s="145"/>
      <c r="GLI25" s="145"/>
      <c r="GLJ25" s="145"/>
      <c r="GLK25" s="145"/>
      <c r="GLL25" s="145"/>
      <c r="GLM25" s="145"/>
      <c r="GLN25" s="145"/>
      <c r="GLO25" s="145"/>
      <c r="GLP25" s="145"/>
      <c r="GLQ25" s="145"/>
      <c r="GLR25" s="145"/>
      <c r="GLS25" s="145"/>
      <c r="GLT25" s="145"/>
      <c r="GLU25" s="145"/>
      <c r="GLV25" s="145"/>
      <c r="GLW25" s="145"/>
      <c r="GLX25" s="145"/>
      <c r="GLY25" s="145"/>
      <c r="GLZ25" s="145"/>
      <c r="GMA25" s="145"/>
      <c r="GMB25" s="145"/>
      <c r="GMC25" s="145"/>
      <c r="GMD25" s="145"/>
      <c r="GME25" s="145"/>
      <c r="GMF25" s="145"/>
      <c r="GMG25" s="145"/>
      <c r="GMH25" s="145"/>
      <c r="GMI25" s="145"/>
      <c r="GMJ25" s="145"/>
      <c r="GMK25" s="145"/>
      <c r="GML25" s="145"/>
      <c r="GMM25" s="145"/>
      <c r="GMN25" s="145"/>
      <c r="GMO25" s="145"/>
      <c r="GMP25" s="145"/>
      <c r="GMQ25" s="145"/>
      <c r="GMR25" s="145"/>
      <c r="GMS25" s="145"/>
      <c r="GMT25" s="145"/>
      <c r="GMU25" s="145"/>
      <c r="GMV25" s="145"/>
      <c r="GMW25" s="145"/>
      <c r="GMX25" s="145"/>
      <c r="GMY25" s="145"/>
      <c r="GMZ25" s="145"/>
      <c r="GNA25" s="145"/>
      <c r="GNB25" s="145"/>
      <c r="GNC25" s="145"/>
      <c r="GND25" s="145"/>
      <c r="GNE25" s="145"/>
      <c r="GNF25" s="145"/>
      <c r="GNG25" s="145"/>
      <c r="GNH25" s="145"/>
      <c r="GNI25" s="145"/>
      <c r="GNJ25" s="145"/>
      <c r="GNK25" s="145"/>
      <c r="GNL25" s="145"/>
      <c r="GNM25" s="145"/>
      <c r="GNN25" s="145"/>
      <c r="GNO25" s="145"/>
      <c r="GNP25" s="145"/>
      <c r="GNQ25" s="145"/>
      <c r="GNR25" s="145"/>
      <c r="GNS25" s="145"/>
      <c r="GNT25" s="145"/>
      <c r="GNU25" s="145"/>
      <c r="GNV25" s="145"/>
      <c r="GNW25" s="145"/>
      <c r="GNX25" s="145"/>
      <c r="GNY25" s="145"/>
      <c r="GNZ25" s="145"/>
      <c r="GOA25" s="145"/>
      <c r="GOB25" s="145"/>
      <c r="GOC25" s="145"/>
      <c r="GOD25" s="145"/>
      <c r="GOE25" s="145"/>
      <c r="GOF25" s="145"/>
      <c r="GOG25" s="145"/>
      <c r="GOH25" s="145"/>
      <c r="GOI25" s="145"/>
      <c r="GOJ25" s="145"/>
      <c r="GOK25" s="145"/>
      <c r="GOL25" s="145"/>
      <c r="GOM25" s="145"/>
      <c r="GON25" s="145"/>
      <c r="GOO25" s="145"/>
      <c r="GOP25" s="145"/>
      <c r="GOQ25" s="145"/>
      <c r="GOR25" s="145"/>
      <c r="GOS25" s="145"/>
      <c r="GOT25" s="145"/>
      <c r="GOU25" s="145"/>
      <c r="GOV25" s="145"/>
      <c r="GOW25" s="145"/>
      <c r="GOX25" s="145"/>
      <c r="GOY25" s="145"/>
      <c r="GOZ25" s="145"/>
      <c r="GPA25" s="145"/>
      <c r="GPB25" s="145"/>
      <c r="GPC25" s="145"/>
      <c r="GPD25" s="145"/>
      <c r="GPE25" s="145"/>
      <c r="GPF25" s="145"/>
      <c r="GPG25" s="145"/>
      <c r="GPH25" s="145"/>
      <c r="GPI25" s="145"/>
      <c r="GPJ25" s="145"/>
      <c r="GPK25" s="145"/>
      <c r="GPL25" s="145"/>
      <c r="GPM25" s="145"/>
      <c r="GPN25" s="145"/>
      <c r="GPO25" s="145"/>
      <c r="GPP25" s="145"/>
      <c r="GPQ25" s="145"/>
      <c r="GPR25" s="145"/>
      <c r="GPS25" s="145"/>
      <c r="GPT25" s="145"/>
      <c r="GPU25" s="145"/>
      <c r="GPV25" s="145"/>
      <c r="GPW25" s="145"/>
      <c r="GPX25" s="145"/>
      <c r="GPY25" s="145"/>
      <c r="GPZ25" s="145"/>
      <c r="GQA25" s="145"/>
      <c r="GQB25" s="145"/>
      <c r="GQC25" s="145"/>
      <c r="GQD25" s="145"/>
      <c r="GQE25" s="145"/>
      <c r="GQF25" s="145"/>
      <c r="GQG25" s="145"/>
      <c r="GQH25" s="145"/>
      <c r="GQI25" s="145"/>
      <c r="GQJ25" s="145"/>
      <c r="GQK25" s="145"/>
      <c r="GQL25" s="145"/>
      <c r="GQM25" s="145"/>
      <c r="GQN25" s="145"/>
      <c r="GQO25" s="145"/>
      <c r="GQP25" s="145"/>
      <c r="GQQ25" s="145"/>
      <c r="GQR25" s="145"/>
      <c r="GQS25" s="145"/>
      <c r="GQT25" s="145"/>
      <c r="GQU25" s="145"/>
      <c r="GQV25" s="145"/>
      <c r="GQW25" s="145"/>
      <c r="GQX25" s="145"/>
      <c r="GQY25" s="145"/>
      <c r="GQZ25" s="145"/>
      <c r="GRA25" s="145"/>
      <c r="GRB25" s="145"/>
      <c r="GRC25" s="145"/>
      <c r="GRD25" s="145"/>
      <c r="GRE25" s="145"/>
      <c r="GRF25" s="145"/>
      <c r="GRG25" s="145"/>
      <c r="GRH25" s="145"/>
      <c r="GRI25" s="145"/>
      <c r="GRJ25" s="145"/>
      <c r="GRK25" s="145"/>
      <c r="GRL25" s="145"/>
      <c r="GRM25" s="145"/>
      <c r="GRN25" s="145"/>
      <c r="GRO25" s="145"/>
      <c r="GRP25" s="145"/>
      <c r="GRQ25" s="145"/>
      <c r="GRR25" s="145"/>
      <c r="GRS25" s="145"/>
      <c r="GRT25" s="145"/>
      <c r="GRU25" s="145"/>
      <c r="GRV25" s="145"/>
      <c r="GRW25" s="145"/>
      <c r="GRX25" s="145"/>
      <c r="GRY25" s="145"/>
      <c r="GRZ25" s="145"/>
      <c r="GSA25" s="145"/>
      <c r="GSB25" s="145"/>
      <c r="GSC25" s="145"/>
      <c r="GSD25" s="145"/>
      <c r="GSE25" s="145"/>
      <c r="GSF25" s="145"/>
      <c r="GSG25" s="145"/>
      <c r="GSH25" s="145"/>
      <c r="GSI25" s="145"/>
      <c r="GSJ25" s="145"/>
      <c r="GSK25" s="145"/>
      <c r="GSL25" s="145"/>
      <c r="GSM25" s="145"/>
      <c r="GSN25" s="145"/>
      <c r="GSO25" s="145"/>
      <c r="GSP25" s="145"/>
      <c r="GSQ25" s="145"/>
      <c r="GSR25" s="145"/>
      <c r="GSS25" s="145"/>
      <c r="GST25" s="145"/>
      <c r="GSU25" s="145"/>
      <c r="GSV25" s="145"/>
      <c r="GSW25" s="145"/>
      <c r="GSX25" s="145"/>
      <c r="GSY25" s="145"/>
      <c r="GSZ25" s="145"/>
      <c r="GTA25" s="145"/>
      <c r="GTB25" s="145"/>
      <c r="GTC25" s="145"/>
      <c r="GTD25" s="145"/>
      <c r="GTE25" s="145"/>
      <c r="GTF25" s="145"/>
      <c r="GTG25" s="145"/>
      <c r="GTH25" s="145"/>
      <c r="GTI25" s="145"/>
      <c r="GTJ25" s="145"/>
      <c r="GTK25" s="145"/>
      <c r="GTL25" s="145"/>
      <c r="GTM25" s="145"/>
      <c r="GTN25" s="145"/>
      <c r="GTO25" s="145"/>
      <c r="GTP25" s="145"/>
      <c r="GTQ25" s="145"/>
      <c r="GTR25" s="145"/>
      <c r="GTS25" s="145"/>
      <c r="GTT25" s="145"/>
      <c r="GTU25" s="145"/>
      <c r="GTV25" s="145"/>
      <c r="GTW25" s="145"/>
      <c r="GTX25" s="145"/>
      <c r="GTY25" s="145"/>
      <c r="GTZ25" s="145"/>
      <c r="GUA25" s="145"/>
      <c r="GUB25" s="145"/>
      <c r="GUC25" s="145"/>
      <c r="GUD25" s="145"/>
      <c r="GUE25" s="145"/>
      <c r="GUF25" s="145"/>
      <c r="GUG25" s="145"/>
      <c r="GUH25" s="145"/>
      <c r="GUI25" s="145"/>
      <c r="GUJ25" s="145"/>
      <c r="GUK25" s="145"/>
      <c r="GUL25" s="145"/>
      <c r="GUM25" s="145"/>
      <c r="GUN25" s="145"/>
      <c r="GUO25" s="145"/>
      <c r="GUP25" s="145"/>
      <c r="GUQ25" s="145"/>
      <c r="GUR25" s="145"/>
      <c r="GUS25" s="145"/>
      <c r="GUT25" s="145"/>
      <c r="GUU25" s="145"/>
      <c r="GUV25" s="145"/>
      <c r="GUW25" s="145"/>
      <c r="GUX25" s="145"/>
      <c r="GUY25" s="145"/>
      <c r="GUZ25" s="145"/>
      <c r="GVA25" s="145"/>
      <c r="GVB25" s="145"/>
      <c r="GVC25" s="145"/>
      <c r="GVD25" s="145"/>
      <c r="GVE25" s="145"/>
      <c r="GVF25" s="145"/>
      <c r="GVG25" s="145"/>
      <c r="GVH25" s="145"/>
      <c r="GVI25" s="145"/>
      <c r="GVJ25" s="145"/>
      <c r="GVK25" s="145"/>
      <c r="GVL25" s="145"/>
      <c r="GVM25" s="145"/>
      <c r="GVN25" s="145"/>
      <c r="GVO25" s="145"/>
      <c r="GVP25" s="145"/>
      <c r="GVQ25" s="145"/>
      <c r="GVR25" s="145"/>
      <c r="GVS25" s="145"/>
      <c r="GVT25" s="145"/>
      <c r="GVU25" s="145"/>
      <c r="GVV25" s="145"/>
      <c r="GVW25" s="145"/>
      <c r="GVX25" s="145"/>
      <c r="GVY25" s="145"/>
      <c r="GVZ25" s="145"/>
      <c r="GWA25" s="145"/>
      <c r="GWB25" s="145"/>
      <c r="GWC25" s="145"/>
      <c r="GWD25" s="145"/>
      <c r="GWE25" s="145"/>
      <c r="GWF25" s="145"/>
      <c r="GWG25" s="145"/>
      <c r="GWH25" s="145"/>
      <c r="GWI25" s="145"/>
      <c r="GWJ25" s="145"/>
      <c r="GWK25" s="145"/>
      <c r="GWL25" s="145"/>
      <c r="GWM25" s="145"/>
      <c r="GWN25" s="145"/>
      <c r="GWO25" s="145"/>
      <c r="GWP25" s="145"/>
      <c r="GWQ25" s="145"/>
      <c r="GWR25" s="145"/>
      <c r="GWS25" s="145"/>
      <c r="GWT25" s="145"/>
      <c r="GWU25" s="145"/>
      <c r="GWV25" s="145"/>
      <c r="GWW25" s="145"/>
      <c r="GWX25" s="145"/>
      <c r="GWY25" s="145"/>
      <c r="GWZ25" s="145"/>
      <c r="GXA25" s="145"/>
      <c r="GXB25" s="145"/>
      <c r="GXC25" s="145"/>
      <c r="GXD25" s="145"/>
      <c r="GXE25" s="145"/>
      <c r="GXF25" s="145"/>
      <c r="GXG25" s="145"/>
      <c r="GXH25" s="145"/>
      <c r="GXI25" s="145"/>
      <c r="GXJ25" s="145"/>
      <c r="GXK25" s="145"/>
      <c r="GXL25" s="145"/>
      <c r="GXM25" s="145"/>
      <c r="GXN25" s="145"/>
      <c r="GXO25" s="145"/>
      <c r="GXP25" s="145"/>
      <c r="GXQ25" s="145"/>
      <c r="GXR25" s="145"/>
      <c r="GXS25" s="145"/>
      <c r="GXT25" s="145"/>
      <c r="GXU25" s="145"/>
      <c r="GXV25" s="145"/>
      <c r="GXW25" s="145"/>
      <c r="GXX25" s="145"/>
      <c r="GXY25" s="145"/>
      <c r="GXZ25" s="145"/>
      <c r="GYA25" s="145"/>
      <c r="GYB25" s="145"/>
      <c r="GYC25" s="145"/>
      <c r="GYD25" s="145"/>
      <c r="GYE25" s="145"/>
      <c r="GYF25" s="145"/>
      <c r="GYG25" s="145"/>
      <c r="GYH25" s="145"/>
      <c r="GYI25" s="145"/>
      <c r="GYJ25" s="145"/>
      <c r="GYK25" s="145"/>
      <c r="GYL25" s="145"/>
      <c r="GYM25" s="145"/>
      <c r="GYN25" s="145"/>
      <c r="GYO25" s="145"/>
      <c r="GYP25" s="145"/>
      <c r="GYQ25" s="145"/>
      <c r="GYR25" s="145"/>
      <c r="GYS25" s="145"/>
      <c r="GYT25" s="145"/>
      <c r="GYU25" s="145"/>
      <c r="GYV25" s="145"/>
      <c r="GYW25" s="145"/>
      <c r="GYX25" s="145"/>
      <c r="GYY25" s="145"/>
      <c r="GYZ25" s="145"/>
      <c r="GZA25" s="145"/>
      <c r="GZB25" s="145"/>
      <c r="GZC25" s="145"/>
      <c r="GZD25" s="145"/>
      <c r="GZE25" s="145"/>
      <c r="GZF25" s="145"/>
      <c r="GZG25" s="145"/>
      <c r="GZH25" s="145"/>
      <c r="GZI25" s="145"/>
      <c r="GZJ25" s="145"/>
      <c r="GZK25" s="145"/>
      <c r="GZL25" s="145"/>
      <c r="GZM25" s="145"/>
      <c r="GZN25" s="145"/>
      <c r="GZO25" s="145"/>
      <c r="GZP25" s="145"/>
      <c r="GZQ25" s="145"/>
      <c r="GZR25" s="145"/>
      <c r="GZS25" s="145"/>
      <c r="GZT25" s="145"/>
      <c r="GZU25" s="145"/>
      <c r="GZV25" s="145"/>
      <c r="GZW25" s="145"/>
      <c r="GZX25" s="145"/>
      <c r="GZY25" s="145"/>
      <c r="GZZ25" s="145"/>
      <c r="HAA25" s="145"/>
      <c r="HAB25" s="145"/>
      <c r="HAC25" s="145"/>
      <c r="HAD25" s="145"/>
      <c r="HAE25" s="145"/>
      <c r="HAF25" s="145"/>
      <c r="HAG25" s="145"/>
      <c r="HAH25" s="145"/>
      <c r="HAI25" s="145"/>
      <c r="HAJ25" s="145"/>
      <c r="HAK25" s="145"/>
      <c r="HAL25" s="145"/>
      <c r="HAM25" s="145"/>
      <c r="HAN25" s="145"/>
      <c r="HAO25" s="145"/>
      <c r="HAP25" s="145"/>
      <c r="HAQ25" s="145"/>
      <c r="HAR25" s="145"/>
      <c r="HAS25" s="145"/>
      <c r="HAT25" s="145"/>
      <c r="HAU25" s="145"/>
      <c r="HAV25" s="145"/>
      <c r="HAW25" s="145"/>
      <c r="HAX25" s="145"/>
      <c r="HAY25" s="145"/>
      <c r="HAZ25" s="145"/>
      <c r="HBA25" s="145"/>
      <c r="HBB25" s="145"/>
      <c r="HBC25" s="145"/>
      <c r="HBD25" s="145"/>
      <c r="HBE25" s="145"/>
      <c r="HBF25" s="145"/>
      <c r="HBG25" s="145"/>
      <c r="HBH25" s="145"/>
      <c r="HBI25" s="145"/>
      <c r="HBJ25" s="145"/>
      <c r="HBK25" s="145"/>
      <c r="HBL25" s="145"/>
      <c r="HBM25" s="145"/>
      <c r="HBN25" s="145"/>
      <c r="HBO25" s="145"/>
      <c r="HBP25" s="145"/>
      <c r="HBQ25" s="145"/>
      <c r="HBR25" s="145"/>
      <c r="HBS25" s="145"/>
      <c r="HBT25" s="145"/>
      <c r="HBU25" s="145"/>
      <c r="HBV25" s="145"/>
      <c r="HBW25" s="145"/>
      <c r="HBX25" s="145"/>
      <c r="HBY25" s="145"/>
      <c r="HBZ25" s="145"/>
      <c r="HCA25" s="145"/>
      <c r="HCB25" s="145"/>
      <c r="HCC25" s="145"/>
      <c r="HCD25" s="145"/>
      <c r="HCE25" s="145"/>
      <c r="HCF25" s="145"/>
      <c r="HCG25" s="145"/>
      <c r="HCH25" s="145"/>
      <c r="HCI25" s="145"/>
      <c r="HCJ25" s="145"/>
      <c r="HCK25" s="145"/>
      <c r="HCL25" s="145"/>
      <c r="HCM25" s="145"/>
      <c r="HCN25" s="145"/>
      <c r="HCO25" s="145"/>
      <c r="HCP25" s="145"/>
      <c r="HCQ25" s="145"/>
      <c r="HCR25" s="145"/>
      <c r="HCS25" s="145"/>
      <c r="HCT25" s="145"/>
      <c r="HCU25" s="145"/>
      <c r="HCV25" s="145"/>
      <c r="HCW25" s="145"/>
      <c r="HCX25" s="145"/>
      <c r="HCY25" s="145"/>
      <c r="HCZ25" s="145"/>
      <c r="HDA25" s="145"/>
      <c r="HDB25" s="145"/>
      <c r="HDC25" s="145"/>
      <c r="HDD25" s="145"/>
      <c r="HDE25" s="145"/>
      <c r="HDF25" s="145"/>
      <c r="HDG25" s="145"/>
      <c r="HDH25" s="145"/>
      <c r="HDI25" s="145"/>
      <c r="HDJ25" s="145"/>
      <c r="HDK25" s="145"/>
      <c r="HDL25" s="145"/>
      <c r="HDM25" s="145"/>
      <c r="HDN25" s="145"/>
      <c r="HDO25" s="145"/>
      <c r="HDP25" s="145"/>
      <c r="HDQ25" s="145"/>
      <c r="HDR25" s="145"/>
      <c r="HDS25" s="145"/>
      <c r="HDT25" s="145"/>
      <c r="HDU25" s="145"/>
      <c r="HDV25" s="145"/>
      <c r="HDW25" s="145"/>
      <c r="HDX25" s="145"/>
      <c r="HDY25" s="145"/>
      <c r="HDZ25" s="145"/>
      <c r="HEA25" s="145"/>
      <c r="HEB25" s="145"/>
      <c r="HEC25" s="145"/>
      <c r="HED25" s="145"/>
      <c r="HEE25" s="145"/>
      <c r="HEF25" s="145"/>
      <c r="HEG25" s="145"/>
      <c r="HEH25" s="145"/>
      <c r="HEI25" s="145"/>
      <c r="HEJ25" s="145"/>
      <c r="HEK25" s="145"/>
      <c r="HEL25" s="145"/>
      <c r="HEM25" s="145"/>
      <c r="HEN25" s="145"/>
      <c r="HEO25" s="145"/>
      <c r="HEP25" s="145"/>
      <c r="HEQ25" s="145"/>
      <c r="HER25" s="145"/>
      <c r="HES25" s="145"/>
      <c r="HET25" s="145"/>
      <c r="HEU25" s="145"/>
      <c r="HEV25" s="145"/>
      <c r="HEW25" s="145"/>
      <c r="HEX25" s="145"/>
      <c r="HEY25" s="145"/>
      <c r="HEZ25" s="145"/>
      <c r="HFA25" s="145"/>
      <c r="HFB25" s="145"/>
      <c r="HFC25" s="145"/>
      <c r="HFD25" s="145"/>
      <c r="HFE25" s="145"/>
      <c r="HFF25" s="145"/>
      <c r="HFG25" s="145"/>
      <c r="HFH25" s="145"/>
      <c r="HFI25" s="145"/>
      <c r="HFJ25" s="145"/>
      <c r="HFK25" s="145"/>
      <c r="HFL25" s="145"/>
      <c r="HFM25" s="145"/>
      <c r="HFN25" s="145"/>
      <c r="HFO25" s="145"/>
      <c r="HFP25" s="145"/>
      <c r="HFQ25" s="145"/>
      <c r="HFR25" s="145"/>
      <c r="HFS25" s="145"/>
      <c r="HFT25" s="145"/>
      <c r="HFU25" s="145"/>
      <c r="HFV25" s="145"/>
      <c r="HFW25" s="145"/>
      <c r="HFX25" s="145"/>
      <c r="HFY25" s="145"/>
      <c r="HFZ25" s="145"/>
      <c r="HGA25" s="145"/>
      <c r="HGB25" s="145"/>
      <c r="HGC25" s="145"/>
      <c r="HGD25" s="145"/>
      <c r="HGE25" s="145"/>
      <c r="HGF25" s="145"/>
      <c r="HGG25" s="145"/>
      <c r="HGH25" s="145"/>
      <c r="HGI25" s="145"/>
      <c r="HGJ25" s="145"/>
      <c r="HGK25" s="145"/>
      <c r="HGL25" s="145"/>
      <c r="HGM25" s="145"/>
      <c r="HGN25" s="145"/>
      <c r="HGO25" s="145"/>
      <c r="HGP25" s="145"/>
      <c r="HGQ25" s="145"/>
      <c r="HGR25" s="145"/>
      <c r="HGS25" s="145"/>
      <c r="HGT25" s="145"/>
      <c r="HGU25" s="145"/>
      <c r="HGV25" s="145"/>
      <c r="HGW25" s="145"/>
      <c r="HGX25" s="145"/>
      <c r="HGY25" s="145"/>
      <c r="HGZ25" s="145"/>
      <c r="HHA25" s="145"/>
      <c r="HHB25" s="145"/>
      <c r="HHC25" s="145"/>
      <c r="HHD25" s="145"/>
      <c r="HHE25" s="145"/>
      <c r="HHF25" s="145"/>
      <c r="HHG25" s="145"/>
      <c r="HHH25" s="145"/>
      <c r="HHI25" s="145"/>
      <c r="HHJ25" s="145"/>
      <c r="HHK25" s="145"/>
      <c r="HHL25" s="145"/>
      <c r="HHM25" s="145"/>
      <c r="HHN25" s="145"/>
      <c r="HHO25" s="145"/>
      <c r="HHP25" s="145"/>
      <c r="HHQ25" s="145"/>
      <c r="HHR25" s="145"/>
      <c r="HHS25" s="145"/>
      <c r="HHT25" s="145"/>
      <c r="HHU25" s="145"/>
      <c r="HHV25" s="145"/>
      <c r="HHW25" s="145"/>
      <c r="HHX25" s="145"/>
      <c r="HHY25" s="145"/>
      <c r="HHZ25" s="145"/>
      <c r="HIA25" s="145"/>
      <c r="HIB25" s="145"/>
      <c r="HIC25" s="145"/>
      <c r="HID25" s="145"/>
      <c r="HIE25" s="145"/>
      <c r="HIF25" s="145"/>
      <c r="HIG25" s="145"/>
      <c r="HIH25" s="145"/>
      <c r="HII25" s="145"/>
      <c r="HIJ25" s="145"/>
      <c r="HIK25" s="145"/>
      <c r="HIL25" s="145"/>
      <c r="HIM25" s="145"/>
      <c r="HIN25" s="145"/>
      <c r="HIO25" s="145"/>
      <c r="HIP25" s="145"/>
      <c r="HIQ25" s="145"/>
      <c r="HIR25" s="145"/>
      <c r="HIS25" s="145"/>
      <c r="HIT25" s="145"/>
      <c r="HIU25" s="145"/>
      <c r="HIV25" s="145"/>
      <c r="HIW25" s="145"/>
      <c r="HIX25" s="145"/>
      <c r="HIY25" s="145"/>
      <c r="HIZ25" s="145"/>
      <c r="HJA25" s="145"/>
      <c r="HJB25" s="145"/>
      <c r="HJC25" s="145"/>
      <c r="HJD25" s="145"/>
      <c r="HJE25" s="145"/>
      <c r="HJF25" s="145"/>
      <c r="HJG25" s="145"/>
      <c r="HJH25" s="145"/>
      <c r="HJI25" s="145"/>
      <c r="HJJ25" s="145"/>
      <c r="HJK25" s="145"/>
      <c r="HJL25" s="145"/>
      <c r="HJM25" s="145"/>
      <c r="HJN25" s="145"/>
      <c r="HJO25" s="145"/>
      <c r="HJP25" s="145"/>
      <c r="HJQ25" s="145"/>
      <c r="HJR25" s="145"/>
      <c r="HJS25" s="145"/>
      <c r="HJT25" s="145"/>
      <c r="HJU25" s="145"/>
      <c r="HJV25" s="145"/>
      <c r="HJW25" s="145"/>
      <c r="HJX25" s="145"/>
      <c r="HJY25" s="145"/>
      <c r="HJZ25" s="145"/>
      <c r="HKA25" s="145"/>
      <c r="HKB25" s="145"/>
      <c r="HKC25" s="145"/>
      <c r="HKD25" s="145"/>
      <c r="HKE25" s="145"/>
      <c r="HKF25" s="145"/>
      <c r="HKG25" s="145"/>
      <c r="HKH25" s="145"/>
      <c r="HKI25" s="145"/>
      <c r="HKJ25" s="145"/>
      <c r="HKK25" s="145"/>
      <c r="HKL25" s="145"/>
      <c r="HKM25" s="145"/>
      <c r="HKN25" s="145"/>
      <c r="HKO25" s="145"/>
      <c r="HKP25" s="145"/>
      <c r="HKQ25" s="145"/>
      <c r="HKR25" s="145"/>
      <c r="HKS25" s="145"/>
      <c r="HKT25" s="145"/>
      <c r="HKU25" s="145"/>
      <c r="HKV25" s="145"/>
      <c r="HKW25" s="145"/>
      <c r="HKX25" s="145"/>
      <c r="HKY25" s="145"/>
      <c r="HKZ25" s="145"/>
      <c r="HLA25" s="145"/>
      <c r="HLB25" s="145"/>
      <c r="HLC25" s="145"/>
      <c r="HLD25" s="145"/>
      <c r="HLE25" s="145"/>
      <c r="HLF25" s="145"/>
      <c r="HLG25" s="145"/>
      <c r="HLH25" s="145"/>
      <c r="HLI25" s="145"/>
      <c r="HLJ25" s="145"/>
      <c r="HLK25" s="145"/>
      <c r="HLL25" s="145"/>
      <c r="HLM25" s="145"/>
      <c r="HLN25" s="145"/>
      <c r="HLO25" s="145"/>
      <c r="HLP25" s="145"/>
      <c r="HLQ25" s="145"/>
      <c r="HLR25" s="145"/>
      <c r="HLS25" s="145"/>
      <c r="HLT25" s="145"/>
      <c r="HLU25" s="145"/>
      <c r="HLV25" s="145"/>
      <c r="HLW25" s="145"/>
      <c r="HLX25" s="145"/>
      <c r="HLY25" s="145"/>
      <c r="HLZ25" s="145"/>
      <c r="HMA25" s="145"/>
      <c r="HMB25" s="145"/>
      <c r="HMC25" s="145"/>
      <c r="HMD25" s="145"/>
      <c r="HME25" s="145"/>
      <c r="HMF25" s="145"/>
      <c r="HMG25" s="145"/>
      <c r="HMH25" s="145"/>
      <c r="HMI25" s="145"/>
      <c r="HMJ25" s="145"/>
      <c r="HMK25" s="145"/>
      <c r="HML25" s="145"/>
      <c r="HMM25" s="145"/>
      <c r="HMN25" s="145"/>
      <c r="HMO25" s="145"/>
      <c r="HMP25" s="145"/>
      <c r="HMQ25" s="145"/>
      <c r="HMR25" s="145"/>
      <c r="HMS25" s="145"/>
      <c r="HMT25" s="145"/>
      <c r="HMU25" s="145"/>
      <c r="HMV25" s="145"/>
      <c r="HMW25" s="145"/>
      <c r="HMX25" s="145"/>
      <c r="HMY25" s="145"/>
      <c r="HMZ25" s="145"/>
      <c r="HNA25" s="145"/>
      <c r="HNB25" s="145"/>
      <c r="HNC25" s="145"/>
      <c r="HND25" s="145"/>
      <c r="HNE25" s="145"/>
      <c r="HNF25" s="145"/>
      <c r="HNG25" s="145"/>
      <c r="HNH25" s="145"/>
      <c r="HNI25" s="145"/>
      <c r="HNJ25" s="145"/>
      <c r="HNK25" s="145"/>
      <c r="HNL25" s="145"/>
      <c r="HNM25" s="145"/>
      <c r="HNN25" s="145"/>
      <c r="HNO25" s="145"/>
      <c r="HNP25" s="145"/>
      <c r="HNQ25" s="145"/>
      <c r="HNR25" s="145"/>
      <c r="HNS25" s="145"/>
      <c r="HNT25" s="145"/>
      <c r="HNU25" s="145"/>
      <c r="HNV25" s="145"/>
      <c r="HNW25" s="145"/>
      <c r="HNX25" s="145"/>
      <c r="HNY25" s="145"/>
      <c r="HNZ25" s="145"/>
      <c r="HOA25" s="145"/>
      <c r="HOB25" s="145"/>
      <c r="HOC25" s="145"/>
      <c r="HOD25" s="145"/>
      <c r="HOE25" s="145"/>
      <c r="HOF25" s="145"/>
      <c r="HOG25" s="145"/>
      <c r="HOH25" s="145"/>
      <c r="HOI25" s="145"/>
      <c r="HOJ25" s="145"/>
      <c r="HOK25" s="145"/>
      <c r="HOL25" s="145"/>
      <c r="HOM25" s="145"/>
      <c r="HON25" s="145"/>
      <c r="HOO25" s="145"/>
      <c r="HOP25" s="145"/>
      <c r="HOQ25" s="145"/>
      <c r="HOR25" s="145"/>
      <c r="HOS25" s="145"/>
      <c r="HOT25" s="145"/>
      <c r="HOU25" s="145"/>
      <c r="HOV25" s="145"/>
      <c r="HOW25" s="145"/>
      <c r="HOX25" s="145"/>
      <c r="HOY25" s="145"/>
      <c r="HOZ25" s="145"/>
      <c r="HPA25" s="145"/>
      <c r="HPB25" s="145"/>
      <c r="HPC25" s="145"/>
      <c r="HPD25" s="145"/>
      <c r="HPE25" s="145"/>
      <c r="HPF25" s="145"/>
      <c r="HPG25" s="145"/>
      <c r="HPH25" s="145"/>
      <c r="HPI25" s="145"/>
      <c r="HPJ25" s="145"/>
      <c r="HPK25" s="145"/>
      <c r="HPL25" s="145"/>
      <c r="HPM25" s="145"/>
      <c r="HPN25" s="145"/>
      <c r="HPO25" s="145"/>
      <c r="HPP25" s="145"/>
      <c r="HPQ25" s="145"/>
      <c r="HPR25" s="145"/>
      <c r="HPS25" s="145"/>
      <c r="HPT25" s="145"/>
      <c r="HPU25" s="145"/>
      <c r="HPV25" s="145"/>
      <c r="HPW25" s="145"/>
      <c r="HPX25" s="145"/>
      <c r="HPY25" s="145"/>
      <c r="HPZ25" s="145"/>
      <c r="HQA25" s="145"/>
      <c r="HQB25" s="145"/>
      <c r="HQC25" s="145"/>
      <c r="HQD25" s="145"/>
      <c r="HQE25" s="145"/>
      <c r="HQF25" s="145"/>
      <c r="HQG25" s="145"/>
      <c r="HQH25" s="145"/>
      <c r="HQI25" s="145"/>
      <c r="HQJ25" s="145"/>
      <c r="HQK25" s="145"/>
      <c r="HQL25" s="145"/>
      <c r="HQM25" s="145"/>
      <c r="HQN25" s="145"/>
      <c r="HQO25" s="145"/>
      <c r="HQP25" s="145"/>
      <c r="HQQ25" s="145"/>
      <c r="HQR25" s="145"/>
      <c r="HQS25" s="145"/>
      <c r="HQT25" s="145"/>
      <c r="HQU25" s="145"/>
      <c r="HQV25" s="145"/>
      <c r="HQW25" s="145"/>
      <c r="HQX25" s="145"/>
      <c r="HQY25" s="145"/>
      <c r="HQZ25" s="145"/>
      <c r="HRA25" s="145"/>
      <c r="HRB25" s="145"/>
      <c r="HRC25" s="145"/>
      <c r="HRD25" s="145"/>
      <c r="HRE25" s="145"/>
      <c r="HRF25" s="145"/>
      <c r="HRG25" s="145"/>
      <c r="HRH25" s="145"/>
      <c r="HRI25" s="145"/>
      <c r="HRJ25" s="145"/>
      <c r="HRK25" s="145"/>
      <c r="HRL25" s="145"/>
      <c r="HRM25" s="145"/>
      <c r="HRN25" s="145"/>
      <c r="HRO25" s="145"/>
      <c r="HRP25" s="145"/>
      <c r="HRQ25" s="145"/>
      <c r="HRR25" s="145"/>
      <c r="HRS25" s="145"/>
      <c r="HRT25" s="145"/>
      <c r="HRU25" s="145"/>
      <c r="HRV25" s="145"/>
      <c r="HRW25" s="145"/>
      <c r="HRX25" s="145"/>
      <c r="HRY25" s="145"/>
      <c r="HRZ25" s="145"/>
      <c r="HSA25" s="145"/>
      <c r="HSB25" s="145"/>
      <c r="HSC25" s="145"/>
      <c r="HSD25" s="145"/>
      <c r="HSE25" s="145"/>
      <c r="HSF25" s="145"/>
      <c r="HSG25" s="145"/>
      <c r="HSH25" s="145"/>
      <c r="HSI25" s="145"/>
      <c r="HSJ25" s="145"/>
      <c r="HSK25" s="145"/>
      <c r="HSL25" s="145"/>
      <c r="HSM25" s="145"/>
      <c r="HSN25" s="145"/>
      <c r="HSO25" s="145"/>
      <c r="HSP25" s="145"/>
      <c r="HSQ25" s="145"/>
      <c r="HSR25" s="145"/>
      <c r="HSS25" s="145"/>
      <c r="HST25" s="145"/>
      <c r="HSU25" s="145"/>
      <c r="HSV25" s="145"/>
      <c r="HSW25" s="145"/>
      <c r="HSX25" s="145"/>
      <c r="HSY25" s="145"/>
      <c r="HSZ25" s="145"/>
      <c r="HTA25" s="145"/>
      <c r="HTB25" s="145"/>
      <c r="HTC25" s="145"/>
      <c r="HTD25" s="145"/>
      <c r="HTE25" s="145"/>
      <c r="HTF25" s="145"/>
      <c r="HTG25" s="145"/>
      <c r="HTH25" s="145"/>
      <c r="HTI25" s="145"/>
      <c r="HTJ25" s="145"/>
      <c r="HTK25" s="145"/>
      <c r="HTL25" s="145"/>
      <c r="HTM25" s="145"/>
      <c r="HTN25" s="145"/>
      <c r="HTO25" s="145"/>
      <c r="HTP25" s="145"/>
      <c r="HTQ25" s="145"/>
      <c r="HTR25" s="145"/>
      <c r="HTS25" s="145"/>
      <c r="HTT25" s="145"/>
      <c r="HTU25" s="145"/>
      <c r="HTV25" s="145"/>
      <c r="HTW25" s="145"/>
      <c r="HTX25" s="145"/>
      <c r="HTY25" s="145"/>
      <c r="HTZ25" s="145"/>
      <c r="HUA25" s="145"/>
      <c r="HUB25" s="145"/>
      <c r="HUC25" s="145"/>
      <c r="HUD25" s="145"/>
      <c r="HUE25" s="145"/>
      <c r="HUF25" s="145"/>
      <c r="HUG25" s="145"/>
      <c r="HUH25" s="145"/>
      <c r="HUI25" s="145"/>
      <c r="HUJ25" s="145"/>
      <c r="HUK25" s="145"/>
      <c r="HUL25" s="145"/>
      <c r="HUM25" s="145"/>
      <c r="HUN25" s="145"/>
      <c r="HUO25" s="145"/>
      <c r="HUP25" s="145"/>
      <c r="HUQ25" s="145"/>
      <c r="HUR25" s="145"/>
      <c r="HUS25" s="145"/>
      <c r="HUT25" s="145"/>
      <c r="HUU25" s="145"/>
      <c r="HUV25" s="145"/>
      <c r="HUW25" s="145"/>
      <c r="HUX25" s="145"/>
      <c r="HUY25" s="145"/>
      <c r="HUZ25" s="145"/>
      <c r="HVA25" s="145"/>
      <c r="HVB25" s="145"/>
      <c r="HVC25" s="145"/>
      <c r="HVD25" s="145"/>
      <c r="HVE25" s="145"/>
      <c r="HVF25" s="145"/>
      <c r="HVG25" s="145"/>
      <c r="HVH25" s="145"/>
      <c r="HVI25" s="145"/>
      <c r="HVJ25" s="145"/>
      <c r="HVK25" s="145"/>
      <c r="HVL25" s="145"/>
      <c r="HVM25" s="145"/>
      <c r="HVN25" s="145"/>
      <c r="HVO25" s="145"/>
      <c r="HVP25" s="145"/>
      <c r="HVQ25" s="145"/>
      <c r="HVR25" s="145"/>
      <c r="HVS25" s="145"/>
      <c r="HVT25" s="145"/>
      <c r="HVU25" s="145"/>
      <c r="HVV25" s="145"/>
      <c r="HVW25" s="145"/>
      <c r="HVX25" s="145"/>
      <c r="HVY25" s="145"/>
      <c r="HVZ25" s="145"/>
      <c r="HWA25" s="145"/>
      <c r="HWB25" s="145"/>
      <c r="HWC25" s="145"/>
      <c r="HWD25" s="145"/>
      <c r="HWE25" s="145"/>
      <c r="HWF25" s="145"/>
      <c r="HWG25" s="145"/>
      <c r="HWH25" s="145"/>
      <c r="HWI25" s="145"/>
      <c r="HWJ25" s="145"/>
      <c r="HWK25" s="145"/>
      <c r="HWL25" s="145"/>
      <c r="HWM25" s="145"/>
      <c r="HWN25" s="145"/>
      <c r="HWO25" s="145"/>
      <c r="HWP25" s="145"/>
      <c r="HWQ25" s="145"/>
      <c r="HWR25" s="145"/>
      <c r="HWS25" s="145"/>
      <c r="HWT25" s="145"/>
      <c r="HWU25" s="145"/>
      <c r="HWV25" s="145"/>
      <c r="HWW25" s="145"/>
      <c r="HWX25" s="145"/>
      <c r="HWY25" s="145"/>
      <c r="HWZ25" s="145"/>
      <c r="HXA25" s="145"/>
      <c r="HXB25" s="145"/>
      <c r="HXC25" s="145"/>
      <c r="HXD25" s="145"/>
      <c r="HXE25" s="145"/>
      <c r="HXF25" s="145"/>
      <c r="HXG25" s="145"/>
      <c r="HXH25" s="145"/>
      <c r="HXI25" s="145"/>
      <c r="HXJ25" s="145"/>
      <c r="HXK25" s="145"/>
      <c r="HXL25" s="145"/>
      <c r="HXM25" s="145"/>
      <c r="HXN25" s="145"/>
      <c r="HXO25" s="145"/>
      <c r="HXP25" s="145"/>
      <c r="HXQ25" s="145"/>
      <c r="HXR25" s="145"/>
      <c r="HXS25" s="145"/>
      <c r="HXT25" s="145"/>
      <c r="HXU25" s="145"/>
      <c r="HXV25" s="145"/>
      <c r="HXW25" s="145"/>
      <c r="HXX25" s="145"/>
      <c r="HXY25" s="145"/>
      <c r="HXZ25" s="145"/>
      <c r="HYA25" s="145"/>
      <c r="HYB25" s="145"/>
      <c r="HYC25" s="145"/>
      <c r="HYD25" s="145"/>
      <c r="HYE25" s="145"/>
      <c r="HYF25" s="145"/>
      <c r="HYG25" s="145"/>
      <c r="HYH25" s="145"/>
      <c r="HYI25" s="145"/>
      <c r="HYJ25" s="145"/>
      <c r="HYK25" s="145"/>
      <c r="HYL25" s="145"/>
      <c r="HYM25" s="145"/>
      <c r="HYN25" s="145"/>
      <c r="HYO25" s="145"/>
      <c r="HYP25" s="145"/>
      <c r="HYQ25" s="145"/>
      <c r="HYR25" s="145"/>
      <c r="HYS25" s="145"/>
      <c r="HYT25" s="145"/>
      <c r="HYU25" s="145"/>
      <c r="HYV25" s="145"/>
      <c r="HYW25" s="145"/>
      <c r="HYX25" s="145"/>
      <c r="HYY25" s="145"/>
      <c r="HYZ25" s="145"/>
      <c r="HZA25" s="145"/>
      <c r="HZB25" s="145"/>
      <c r="HZC25" s="145"/>
      <c r="HZD25" s="145"/>
      <c r="HZE25" s="145"/>
      <c r="HZF25" s="145"/>
      <c r="HZG25" s="145"/>
      <c r="HZH25" s="145"/>
      <c r="HZI25" s="145"/>
      <c r="HZJ25" s="145"/>
      <c r="HZK25" s="145"/>
      <c r="HZL25" s="145"/>
      <c r="HZM25" s="145"/>
      <c r="HZN25" s="145"/>
      <c r="HZO25" s="145"/>
      <c r="HZP25" s="145"/>
      <c r="HZQ25" s="145"/>
      <c r="HZR25" s="145"/>
      <c r="HZS25" s="145"/>
      <c r="HZT25" s="145"/>
      <c r="HZU25" s="145"/>
      <c r="HZV25" s="145"/>
      <c r="HZW25" s="145"/>
      <c r="HZX25" s="145"/>
      <c r="HZY25" s="145"/>
      <c r="HZZ25" s="145"/>
      <c r="IAA25" s="145"/>
      <c r="IAB25" s="145"/>
      <c r="IAC25" s="145"/>
      <c r="IAD25" s="145"/>
      <c r="IAE25" s="145"/>
      <c r="IAF25" s="145"/>
      <c r="IAG25" s="145"/>
      <c r="IAH25" s="145"/>
      <c r="IAI25" s="145"/>
      <c r="IAJ25" s="145"/>
      <c r="IAK25" s="145"/>
      <c r="IAL25" s="145"/>
      <c r="IAM25" s="145"/>
      <c r="IAN25" s="145"/>
      <c r="IAO25" s="145"/>
      <c r="IAP25" s="145"/>
      <c r="IAQ25" s="145"/>
      <c r="IAR25" s="145"/>
      <c r="IAS25" s="145"/>
      <c r="IAT25" s="145"/>
      <c r="IAU25" s="145"/>
      <c r="IAV25" s="145"/>
      <c r="IAW25" s="145"/>
      <c r="IAX25" s="145"/>
      <c r="IAY25" s="145"/>
      <c r="IAZ25" s="145"/>
      <c r="IBA25" s="145"/>
      <c r="IBB25" s="145"/>
      <c r="IBC25" s="145"/>
      <c r="IBD25" s="145"/>
      <c r="IBE25" s="145"/>
      <c r="IBF25" s="145"/>
      <c r="IBG25" s="145"/>
      <c r="IBH25" s="145"/>
      <c r="IBI25" s="145"/>
      <c r="IBJ25" s="145"/>
      <c r="IBK25" s="145"/>
      <c r="IBL25" s="145"/>
      <c r="IBM25" s="145"/>
      <c r="IBN25" s="145"/>
      <c r="IBO25" s="145"/>
      <c r="IBP25" s="145"/>
      <c r="IBQ25" s="145"/>
      <c r="IBR25" s="145"/>
      <c r="IBS25" s="145"/>
      <c r="IBT25" s="145"/>
      <c r="IBU25" s="145"/>
      <c r="IBV25" s="145"/>
      <c r="IBW25" s="145"/>
      <c r="IBX25" s="145"/>
      <c r="IBY25" s="145"/>
      <c r="IBZ25" s="145"/>
      <c r="ICA25" s="145"/>
      <c r="ICB25" s="145"/>
      <c r="ICC25" s="145"/>
      <c r="ICD25" s="145"/>
      <c r="ICE25" s="145"/>
      <c r="ICF25" s="145"/>
      <c r="ICG25" s="145"/>
      <c r="ICH25" s="145"/>
      <c r="ICI25" s="145"/>
      <c r="ICJ25" s="145"/>
      <c r="ICK25" s="145"/>
      <c r="ICL25" s="145"/>
      <c r="ICM25" s="145"/>
      <c r="ICN25" s="145"/>
      <c r="ICO25" s="145"/>
      <c r="ICP25" s="145"/>
      <c r="ICQ25" s="145"/>
      <c r="ICR25" s="145"/>
      <c r="ICS25" s="145"/>
      <c r="ICT25" s="145"/>
      <c r="ICU25" s="145"/>
      <c r="ICV25" s="145"/>
      <c r="ICW25" s="145"/>
      <c r="ICX25" s="145"/>
      <c r="ICY25" s="145"/>
      <c r="ICZ25" s="145"/>
      <c r="IDA25" s="145"/>
      <c r="IDB25" s="145"/>
      <c r="IDC25" s="145"/>
      <c r="IDD25" s="145"/>
      <c r="IDE25" s="145"/>
      <c r="IDF25" s="145"/>
      <c r="IDG25" s="145"/>
      <c r="IDH25" s="145"/>
      <c r="IDI25" s="145"/>
      <c r="IDJ25" s="145"/>
      <c r="IDK25" s="145"/>
      <c r="IDL25" s="145"/>
      <c r="IDM25" s="145"/>
      <c r="IDN25" s="145"/>
      <c r="IDO25" s="145"/>
      <c r="IDP25" s="145"/>
      <c r="IDQ25" s="145"/>
      <c r="IDR25" s="145"/>
      <c r="IDS25" s="145"/>
      <c r="IDT25" s="145"/>
      <c r="IDU25" s="145"/>
      <c r="IDV25" s="145"/>
      <c r="IDW25" s="145"/>
      <c r="IDX25" s="145"/>
      <c r="IDY25" s="145"/>
      <c r="IDZ25" s="145"/>
      <c r="IEA25" s="145"/>
      <c r="IEB25" s="145"/>
      <c r="IEC25" s="145"/>
      <c r="IED25" s="145"/>
      <c r="IEE25" s="145"/>
      <c r="IEF25" s="145"/>
      <c r="IEG25" s="145"/>
      <c r="IEH25" s="145"/>
      <c r="IEI25" s="145"/>
      <c r="IEJ25" s="145"/>
      <c r="IEK25" s="145"/>
      <c r="IEL25" s="145"/>
      <c r="IEM25" s="145"/>
      <c r="IEN25" s="145"/>
      <c r="IEO25" s="145"/>
      <c r="IEP25" s="145"/>
      <c r="IEQ25" s="145"/>
      <c r="IER25" s="145"/>
      <c r="IES25" s="145"/>
      <c r="IET25" s="145"/>
      <c r="IEU25" s="145"/>
      <c r="IEV25" s="145"/>
      <c r="IEW25" s="145"/>
      <c r="IEX25" s="145"/>
      <c r="IEY25" s="145"/>
      <c r="IEZ25" s="145"/>
      <c r="IFA25" s="145"/>
      <c r="IFB25" s="145"/>
      <c r="IFC25" s="145"/>
      <c r="IFD25" s="145"/>
      <c r="IFE25" s="145"/>
      <c r="IFF25" s="145"/>
      <c r="IFG25" s="145"/>
      <c r="IFH25" s="145"/>
      <c r="IFI25" s="145"/>
      <c r="IFJ25" s="145"/>
      <c r="IFK25" s="145"/>
      <c r="IFL25" s="145"/>
      <c r="IFM25" s="145"/>
      <c r="IFN25" s="145"/>
      <c r="IFO25" s="145"/>
      <c r="IFP25" s="145"/>
      <c r="IFQ25" s="145"/>
      <c r="IFR25" s="145"/>
      <c r="IFS25" s="145"/>
      <c r="IFT25" s="145"/>
      <c r="IFU25" s="145"/>
      <c r="IFV25" s="145"/>
      <c r="IFW25" s="145"/>
      <c r="IFX25" s="145"/>
      <c r="IFY25" s="145"/>
      <c r="IFZ25" s="145"/>
      <c r="IGA25" s="145"/>
      <c r="IGB25" s="145"/>
      <c r="IGC25" s="145"/>
      <c r="IGD25" s="145"/>
      <c r="IGE25" s="145"/>
      <c r="IGF25" s="145"/>
      <c r="IGG25" s="145"/>
      <c r="IGH25" s="145"/>
      <c r="IGI25" s="145"/>
      <c r="IGJ25" s="145"/>
      <c r="IGK25" s="145"/>
      <c r="IGL25" s="145"/>
      <c r="IGM25" s="145"/>
      <c r="IGN25" s="145"/>
      <c r="IGO25" s="145"/>
      <c r="IGP25" s="145"/>
      <c r="IGQ25" s="145"/>
      <c r="IGR25" s="145"/>
      <c r="IGS25" s="145"/>
      <c r="IGT25" s="145"/>
      <c r="IGU25" s="145"/>
      <c r="IGV25" s="145"/>
      <c r="IGW25" s="145"/>
      <c r="IGX25" s="145"/>
      <c r="IGY25" s="145"/>
      <c r="IGZ25" s="145"/>
      <c r="IHA25" s="145"/>
      <c r="IHB25" s="145"/>
      <c r="IHC25" s="145"/>
      <c r="IHD25" s="145"/>
      <c r="IHE25" s="145"/>
      <c r="IHF25" s="145"/>
      <c r="IHG25" s="145"/>
      <c r="IHH25" s="145"/>
      <c r="IHI25" s="145"/>
      <c r="IHJ25" s="145"/>
      <c r="IHK25" s="145"/>
      <c r="IHL25" s="145"/>
      <c r="IHM25" s="145"/>
      <c r="IHN25" s="145"/>
      <c r="IHO25" s="145"/>
      <c r="IHP25" s="145"/>
      <c r="IHQ25" s="145"/>
      <c r="IHR25" s="145"/>
      <c r="IHS25" s="145"/>
      <c r="IHT25" s="145"/>
      <c r="IHU25" s="145"/>
      <c r="IHV25" s="145"/>
      <c r="IHW25" s="145"/>
      <c r="IHX25" s="145"/>
      <c r="IHY25" s="145"/>
      <c r="IHZ25" s="145"/>
      <c r="IIA25" s="145"/>
      <c r="IIB25" s="145"/>
      <c r="IIC25" s="145"/>
      <c r="IID25" s="145"/>
      <c r="IIE25" s="145"/>
      <c r="IIF25" s="145"/>
      <c r="IIG25" s="145"/>
      <c r="IIH25" s="145"/>
      <c r="III25" s="145"/>
      <c r="IIJ25" s="145"/>
      <c r="IIK25" s="145"/>
      <c r="IIL25" s="145"/>
      <c r="IIM25" s="145"/>
      <c r="IIN25" s="145"/>
      <c r="IIO25" s="145"/>
      <c r="IIP25" s="145"/>
      <c r="IIQ25" s="145"/>
      <c r="IIR25" s="145"/>
      <c r="IIS25" s="145"/>
      <c r="IIT25" s="145"/>
      <c r="IIU25" s="145"/>
      <c r="IIV25" s="145"/>
      <c r="IIW25" s="145"/>
      <c r="IIX25" s="145"/>
      <c r="IIY25" s="145"/>
      <c r="IIZ25" s="145"/>
      <c r="IJA25" s="145"/>
      <c r="IJB25" s="145"/>
      <c r="IJC25" s="145"/>
      <c r="IJD25" s="145"/>
      <c r="IJE25" s="145"/>
      <c r="IJF25" s="145"/>
      <c r="IJG25" s="145"/>
      <c r="IJH25" s="145"/>
      <c r="IJI25" s="145"/>
      <c r="IJJ25" s="145"/>
      <c r="IJK25" s="145"/>
      <c r="IJL25" s="145"/>
      <c r="IJM25" s="145"/>
      <c r="IJN25" s="145"/>
      <c r="IJO25" s="145"/>
      <c r="IJP25" s="145"/>
      <c r="IJQ25" s="145"/>
      <c r="IJR25" s="145"/>
      <c r="IJS25" s="145"/>
      <c r="IJT25" s="145"/>
      <c r="IJU25" s="145"/>
      <c r="IJV25" s="145"/>
      <c r="IJW25" s="145"/>
      <c r="IJX25" s="145"/>
      <c r="IJY25" s="145"/>
      <c r="IJZ25" s="145"/>
      <c r="IKA25" s="145"/>
      <c r="IKB25" s="145"/>
      <c r="IKC25" s="145"/>
      <c r="IKD25" s="145"/>
      <c r="IKE25" s="145"/>
      <c r="IKF25" s="145"/>
      <c r="IKG25" s="145"/>
      <c r="IKH25" s="145"/>
      <c r="IKI25" s="145"/>
      <c r="IKJ25" s="145"/>
      <c r="IKK25" s="145"/>
      <c r="IKL25" s="145"/>
      <c r="IKM25" s="145"/>
      <c r="IKN25" s="145"/>
      <c r="IKO25" s="145"/>
      <c r="IKP25" s="145"/>
      <c r="IKQ25" s="145"/>
      <c r="IKR25" s="145"/>
      <c r="IKS25" s="145"/>
      <c r="IKT25" s="145"/>
      <c r="IKU25" s="145"/>
      <c r="IKV25" s="145"/>
      <c r="IKW25" s="145"/>
      <c r="IKX25" s="145"/>
      <c r="IKY25" s="145"/>
      <c r="IKZ25" s="145"/>
      <c r="ILA25" s="145"/>
      <c r="ILB25" s="145"/>
      <c r="ILC25" s="145"/>
      <c r="ILD25" s="145"/>
      <c r="ILE25" s="145"/>
      <c r="ILF25" s="145"/>
      <c r="ILG25" s="145"/>
      <c r="ILH25" s="145"/>
      <c r="ILI25" s="145"/>
      <c r="ILJ25" s="145"/>
      <c r="ILK25" s="145"/>
      <c r="ILL25" s="145"/>
      <c r="ILM25" s="145"/>
      <c r="ILN25" s="145"/>
      <c r="ILO25" s="145"/>
      <c r="ILP25" s="145"/>
      <c r="ILQ25" s="145"/>
      <c r="ILR25" s="145"/>
      <c r="ILS25" s="145"/>
      <c r="ILT25" s="145"/>
      <c r="ILU25" s="145"/>
      <c r="ILV25" s="145"/>
      <c r="ILW25" s="145"/>
      <c r="ILX25" s="145"/>
      <c r="ILY25" s="145"/>
      <c r="ILZ25" s="145"/>
      <c r="IMA25" s="145"/>
      <c r="IMB25" s="145"/>
      <c r="IMC25" s="145"/>
      <c r="IMD25" s="145"/>
      <c r="IME25" s="145"/>
      <c r="IMF25" s="145"/>
      <c r="IMG25" s="145"/>
      <c r="IMH25" s="145"/>
      <c r="IMI25" s="145"/>
      <c r="IMJ25" s="145"/>
      <c r="IMK25" s="145"/>
      <c r="IML25" s="145"/>
      <c r="IMM25" s="145"/>
      <c r="IMN25" s="145"/>
      <c r="IMO25" s="145"/>
      <c r="IMP25" s="145"/>
      <c r="IMQ25" s="145"/>
      <c r="IMR25" s="145"/>
      <c r="IMS25" s="145"/>
      <c r="IMT25" s="145"/>
      <c r="IMU25" s="145"/>
      <c r="IMV25" s="145"/>
      <c r="IMW25" s="145"/>
      <c r="IMX25" s="145"/>
      <c r="IMY25" s="145"/>
      <c r="IMZ25" s="145"/>
      <c r="INA25" s="145"/>
      <c r="INB25" s="145"/>
      <c r="INC25" s="145"/>
      <c r="IND25" s="145"/>
      <c r="INE25" s="145"/>
      <c r="INF25" s="145"/>
      <c r="ING25" s="145"/>
      <c r="INH25" s="145"/>
      <c r="INI25" s="145"/>
      <c r="INJ25" s="145"/>
      <c r="INK25" s="145"/>
      <c r="INL25" s="145"/>
      <c r="INM25" s="145"/>
      <c r="INN25" s="145"/>
      <c r="INO25" s="145"/>
      <c r="INP25" s="145"/>
      <c r="INQ25" s="145"/>
      <c r="INR25" s="145"/>
      <c r="INS25" s="145"/>
      <c r="INT25" s="145"/>
      <c r="INU25" s="145"/>
      <c r="INV25" s="145"/>
      <c r="INW25" s="145"/>
      <c r="INX25" s="145"/>
      <c r="INY25" s="145"/>
      <c r="INZ25" s="145"/>
      <c r="IOA25" s="145"/>
      <c r="IOB25" s="145"/>
      <c r="IOC25" s="145"/>
      <c r="IOD25" s="145"/>
      <c r="IOE25" s="145"/>
      <c r="IOF25" s="145"/>
      <c r="IOG25" s="145"/>
      <c r="IOH25" s="145"/>
      <c r="IOI25" s="145"/>
      <c r="IOJ25" s="145"/>
      <c r="IOK25" s="145"/>
      <c r="IOL25" s="145"/>
      <c r="IOM25" s="145"/>
      <c r="ION25" s="145"/>
      <c r="IOO25" s="145"/>
      <c r="IOP25" s="145"/>
      <c r="IOQ25" s="145"/>
      <c r="IOR25" s="145"/>
      <c r="IOS25" s="145"/>
      <c r="IOT25" s="145"/>
      <c r="IOU25" s="145"/>
      <c r="IOV25" s="145"/>
      <c r="IOW25" s="145"/>
      <c r="IOX25" s="145"/>
      <c r="IOY25" s="145"/>
      <c r="IOZ25" s="145"/>
      <c r="IPA25" s="145"/>
      <c r="IPB25" s="145"/>
      <c r="IPC25" s="145"/>
      <c r="IPD25" s="145"/>
      <c r="IPE25" s="145"/>
      <c r="IPF25" s="145"/>
      <c r="IPG25" s="145"/>
      <c r="IPH25" s="145"/>
      <c r="IPI25" s="145"/>
      <c r="IPJ25" s="145"/>
      <c r="IPK25" s="145"/>
      <c r="IPL25" s="145"/>
      <c r="IPM25" s="145"/>
      <c r="IPN25" s="145"/>
      <c r="IPO25" s="145"/>
      <c r="IPP25" s="145"/>
      <c r="IPQ25" s="145"/>
      <c r="IPR25" s="145"/>
      <c r="IPS25" s="145"/>
      <c r="IPT25" s="145"/>
      <c r="IPU25" s="145"/>
      <c r="IPV25" s="145"/>
      <c r="IPW25" s="145"/>
      <c r="IPX25" s="145"/>
      <c r="IPY25" s="145"/>
      <c r="IPZ25" s="145"/>
      <c r="IQA25" s="145"/>
      <c r="IQB25" s="145"/>
      <c r="IQC25" s="145"/>
      <c r="IQD25" s="145"/>
      <c r="IQE25" s="145"/>
      <c r="IQF25" s="145"/>
      <c r="IQG25" s="145"/>
      <c r="IQH25" s="145"/>
      <c r="IQI25" s="145"/>
      <c r="IQJ25" s="145"/>
      <c r="IQK25" s="145"/>
      <c r="IQL25" s="145"/>
      <c r="IQM25" s="145"/>
      <c r="IQN25" s="145"/>
      <c r="IQO25" s="145"/>
      <c r="IQP25" s="145"/>
      <c r="IQQ25" s="145"/>
      <c r="IQR25" s="145"/>
      <c r="IQS25" s="145"/>
      <c r="IQT25" s="145"/>
      <c r="IQU25" s="145"/>
      <c r="IQV25" s="145"/>
      <c r="IQW25" s="145"/>
      <c r="IQX25" s="145"/>
      <c r="IQY25" s="145"/>
      <c r="IQZ25" s="145"/>
      <c r="IRA25" s="145"/>
      <c r="IRB25" s="145"/>
      <c r="IRC25" s="145"/>
      <c r="IRD25" s="145"/>
      <c r="IRE25" s="145"/>
      <c r="IRF25" s="145"/>
      <c r="IRG25" s="145"/>
      <c r="IRH25" s="145"/>
      <c r="IRI25" s="145"/>
      <c r="IRJ25" s="145"/>
      <c r="IRK25" s="145"/>
      <c r="IRL25" s="145"/>
      <c r="IRM25" s="145"/>
      <c r="IRN25" s="145"/>
      <c r="IRO25" s="145"/>
      <c r="IRP25" s="145"/>
      <c r="IRQ25" s="145"/>
      <c r="IRR25" s="145"/>
      <c r="IRS25" s="145"/>
      <c r="IRT25" s="145"/>
      <c r="IRU25" s="145"/>
      <c r="IRV25" s="145"/>
      <c r="IRW25" s="145"/>
      <c r="IRX25" s="145"/>
      <c r="IRY25" s="145"/>
      <c r="IRZ25" s="145"/>
      <c r="ISA25" s="145"/>
      <c r="ISB25" s="145"/>
      <c r="ISC25" s="145"/>
      <c r="ISD25" s="145"/>
      <c r="ISE25" s="145"/>
      <c r="ISF25" s="145"/>
      <c r="ISG25" s="145"/>
      <c r="ISH25" s="145"/>
      <c r="ISI25" s="145"/>
      <c r="ISJ25" s="145"/>
      <c r="ISK25" s="145"/>
      <c r="ISL25" s="145"/>
      <c r="ISM25" s="145"/>
      <c r="ISN25" s="145"/>
      <c r="ISO25" s="145"/>
      <c r="ISP25" s="145"/>
      <c r="ISQ25" s="145"/>
      <c r="ISR25" s="145"/>
      <c r="ISS25" s="145"/>
      <c r="IST25" s="145"/>
      <c r="ISU25" s="145"/>
      <c r="ISV25" s="145"/>
      <c r="ISW25" s="145"/>
      <c r="ISX25" s="145"/>
      <c r="ISY25" s="145"/>
      <c r="ISZ25" s="145"/>
      <c r="ITA25" s="145"/>
      <c r="ITB25" s="145"/>
      <c r="ITC25" s="145"/>
      <c r="ITD25" s="145"/>
      <c r="ITE25" s="145"/>
      <c r="ITF25" s="145"/>
      <c r="ITG25" s="145"/>
      <c r="ITH25" s="145"/>
      <c r="ITI25" s="145"/>
      <c r="ITJ25" s="145"/>
      <c r="ITK25" s="145"/>
      <c r="ITL25" s="145"/>
      <c r="ITM25" s="145"/>
      <c r="ITN25" s="145"/>
      <c r="ITO25" s="145"/>
      <c r="ITP25" s="145"/>
      <c r="ITQ25" s="145"/>
      <c r="ITR25" s="145"/>
      <c r="ITS25" s="145"/>
      <c r="ITT25" s="145"/>
      <c r="ITU25" s="145"/>
      <c r="ITV25" s="145"/>
      <c r="ITW25" s="145"/>
      <c r="ITX25" s="145"/>
      <c r="ITY25" s="145"/>
      <c r="ITZ25" s="145"/>
      <c r="IUA25" s="145"/>
      <c r="IUB25" s="145"/>
      <c r="IUC25" s="145"/>
      <c r="IUD25" s="145"/>
      <c r="IUE25" s="145"/>
      <c r="IUF25" s="145"/>
      <c r="IUG25" s="145"/>
      <c r="IUH25" s="145"/>
      <c r="IUI25" s="145"/>
      <c r="IUJ25" s="145"/>
      <c r="IUK25" s="145"/>
      <c r="IUL25" s="145"/>
      <c r="IUM25" s="145"/>
      <c r="IUN25" s="145"/>
      <c r="IUO25" s="145"/>
      <c r="IUP25" s="145"/>
      <c r="IUQ25" s="145"/>
      <c r="IUR25" s="145"/>
      <c r="IUS25" s="145"/>
      <c r="IUT25" s="145"/>
      <c r="IUU25" s="145"/>
      <c r="IUV25" s="145"/>
      <c r="IUW25" s="145"/>
      <c r="IUX25" s="145"/>
      <c r="IUY25" s="145"/>
      <c r="IUZ25" s="145"/>
      <c r="IVA25" s="145"/>
      <c r="IVB25" s="145"/>
      <c r="IVC25" s="145"/>
      <c r="IVD25" s="145"/>
      <c r="IVE25" s="145"/>
      <c r="IVF25" s="145"/>
      <c r="IVG25" s="145"/>
      <c r="IVH25" s="145"/>
      <c r="IVI25" s="145"/>
      <c r="IVJ25" s="145"/>
      <c r="IVK25" s="145"/>
      <c r="IVL25" s="145"/>
      <c r="IVM25" s="145"/>
      <c r="IVN25" s="145"/>
      <c r="IVO25" s="145"/>
      <c r="IVP25" s="145"/>
      <c r="IVQ25" s="145"/>
      <c r="IVR25" s="145"/>
      <c r="IVS25" s="145"/>
      <c r="IVT25" s="145"/>
      <c r="IVU25" s="145"/>
      <c r="IVV25" s="145"/>
      <c r="IVW25" s="145"/>
      <c r="IVX25" s="145"/>
      <c r="IVY25" s="145"/>
      <c r="IVZ25" s="145"/>
      <c r="IWA25" s="145"/>
      <c r="IWB25" s="145"/>
      <c r="IWC25" s="145"/>
      <c r="IWD25" s="145"/>
      <c r="IWE25" s="145"/>
      <c r="IWF25" s="145"/>
      <c r="IWG25" s="145"/>
      <c r="IWH25" s="145"/>
      <c r="IWI25" s="145"/>
      <c r="IWJ25" s="145"/>
      <c r="IWK25" s="145"/>
      <c r="IWL25" s="145"/>
      <c r="IWM25" s="145"/>
      <c r="IWN25" s="145"/>
      <c r="IWO25" s="145"/>
      <c r="IWP25" s="145"/>
      <c r="IWQ25" s="145"/>
      <c r="IWR25" s="145"/>
      <c r="IWS25" s="145"/>
      <c r="IWT25" s="145"/>
      <c r="IWU25" s="145"/>
      <c r="IWV25" s="145"/>
      <c r="IWW25" s="145"/>
      <c r="IWX25" s="145"/>
      <c r="IWY25" s="145"/>
      <c r="IWZ25" s="145"/>
      <c r="IXA25" s="145"/>
      <c r="IXB25" s="145"/>
      <c r="IXC25" s="145"/>
      <c r="IXD25" s="145"/>
      <c r="IXE25" s="145"/>
      <c r="IXF25" s="145"/>
      <c r="IXG25" s="145"/>
      <c r="IXH25" s="145"/>
      <c r="IXI25" s="145"/>
      <c r="IXJ25" s="145"/>
      <c r="IXK25" s="145"/>
      <c r="IXL25" s="145"/>
      <c r="IXM25" s="145"/>
      <c r="IXN25" s="145"/>
      <c r="IXO25" s="145"/>
      <c r="IXP25" s="145"/>
      <c r="IXQ25" s="145"/>
      <c r="IXR25" s="145"/>
      <c r="IXS25" s="145"/>
      <c r="IXT25" s="145"/>
      <c r="IXU25" s="145"/>
      <c r="IXV25" s="145"/>
      <c r="IXW25" s="145"/>
      <c r="IXX25" s="145"/>
      <c r="IXY25" s="145"/>
      <c r="IXZ25" s="145"/>
      <c r="IYA25" s="145"/>
      <c r="IYB25" s="145"/>
      <c r="IYC25" s="145"/>
      <c r="IYD25" s="145"/>
      <c r="IYE25" s="145"/>
      <c r="IYF25" s="145"/>
      <c r="IYG25" s="145"/>
      <c r="IYH25" s="145"/>
      <c r="IYI25" s="145"/>
      <c r="IYJ25" s="145"/>
      <c r="IYK25" s="145"/>
      <c r="IYL25" s="145"/>
      <c r="IYM25" s="145"/>
      <c r="IYN25" s="145"/>
      <c r="IYO25" s="145"/>
      <c r="IYP25" s="145"/>
      <c r="IYQ25" s="145"/>
      <c r="IYR25" s="145"/>
      <c r="IYS25" s="145"/>
      <c r="IYT25" s="145"/>
      <c r="IYU25" s="145"/>
      <c r="IYV25" s="145"/>
      <c r="IYW25" s="145"/>
      <c r="IYX25" s="145"/>
      <c r="IYY25" s="145"/>
      <c r="IYZ25" s="145"/>
      <c r="IZA25" s="145"/>
      <c r="IZB25" s="145"/>
      <c r="IZC25" s="145"/>
      <c r="IZD25" s="145"/>
      <c r="IZE25" s="145"/>
      <c r="IZF25" s="145"/>
      <c r="IZG25" s="145"/>
      <c r="IZH25" s="145"/>
      <c r="IZI25" s="145"/>
      <c r="IZJ25" s="145"/>
      <c r="IZK25" s="145"/>
      <c r="IZL25" s="145"/>
      <c r="IZM25" s="145"/>
      <c r="IZN25" s="145"/>
      <c r="IZO25" s="145"/>
      <c r="IZP25" s="145"/>
      <c r="IZQ25" s="145"/>
      <c r="IZR25" s="145"/>
      <c r="IZS25" s="145"/>
      <c r="IZT25" s="145"/>
      <c r="IZU25" s="145"/>
      <c r="IZV25" s="145"/>
      <c r="IZW25" s="145"/>
      <c r="IZX25" s="145"/>
      <c r="IZY25" s="145"/>
      <c r="IZZ25" s="145"/>
      <c r="JAA25" s="145"/>
      <c r="JAB25" s="145"/>
      <c r="JAC25" s="145"/>
      <c r="JAD25" s="145"/>
      <c r="JAE25" s="145"/>
      <c r="JAF25" s="145"/>
      <c r="JAG25" s="145"/>
      <c r="JAH25" s="145"/>
      <c r="JAI25" s="145"/>
      <c r="JAJ25" s="145"/>
      <c r="JAK25" s="145"/>
      <c r="JAL25" s="145"/>
      <c r="JAM25" s="145"/>
      <c r="JAN25" s="145"/>
      <c r="JAO25" s="145"/>
      <c r="JAP25" s="145"/>
      <c r="JAQ25" s="145"/>
      <c r="JAR25" s="145"/>
      <c r="JAS25" s="145"/>
      <c r="JAT25" s="145"/>
      <c r="JAU25" s="145"/>
      <c r="JAV25" s="145"/>
      <c r="JAW25" s="145"/>
      <c r="JAX25" s="145"/>
      <c r="JAY25" s="145"/>
      <c r="JAZ25" s="145"/>
      <c r="JBA25" s="145"/>
      <c r="JBB25" s="145"/>
      <c r="JBC25" s="145"/>
      <c r="JBD25" s="145"/>
      <c r="JBE25" s="145"/>
      <c r="JBF25" s="145"/>
      <c r="JBG25" s="145"/>
      <c r="JBH25" s="145"/>
      <c r="JBI25" s="145"/>
      <c r="JBJ25" s="145"/>
      <c r="JBK25" s="145"/>
      <c r="JBL25" s="145"/>
      <c r="JBM25" s="145"/>
      <c r="JBN25" s="145"/>
      <c r="JBO25" s="145"/>
      <c r="JBP25" s="145"/>
      <c r="JBQ25" s="145"/>
      <c r="JBR25" s="145"/>
      <c r="JBS25" s="145"/>
      <c r="JBT25" s="145"/>
      <c r="JBU25" s="145"/>
      <c r="JBV25" s="145"/>
      <c r="JBW25" s="145"/>
      <c r="JBX25" s="145"/>
      <c r="JBY25" s="145"/>
      <c r="JBZ25" s="145"/>
      <c r="JCA25" s="145"/>
      <c r="JCB25" s="145"/>
      <c r="JCC25" s="145"/>
      <c r="JCD25" s="145"/>
      <c r="JCE25" s="145"/>
      <c r="JCF25" s="145"/>
      <c r="JCG25" s="145"/>
      <c r="JCH25" s="145"/>
      <c r="JCI25" s="145"/>
      <c r="JCJ25" s="145"/>
      <c r="JCK25" s="145"/>
      <c r="JCL25" s="145"/>
      <c r="JCM25" s="145"/>
      <c r="JCN25" s="145"/>
      <c r="JCO25" s="145"/>
      <c r="JCP25" s="145"/>
      <c r="JCQ25" s="145"/>
      <c r="JCR25" s="145"/>
      <c r="JCS25" s="145"/>
      <c r="JCT25" s="145"/>
      <c r="JCU25" s="145"/>
      <c r="JCV25" s="145"/>
      <c r="JCW25" s="145"/>
      <c r="JCX25" s="145"/>
      <c r="JCY25" s="145"/>
      <c r="JCZ25" s="145"/>
      <c r="JDA25" s="145"/>
      <c r="JDB25" s="145"/>
      <c r="JDC25" s="145"/>
      <c r="JDD25" s="145"/>
      <c r="JDE25" s="145"/>
      <c r="JDF25" s="145"/>
      <c r="JDG25" s="145"/>
      <c r="JDH25" s="145"/>
      <c r="JDI25" s="145"/>
      <c r="JDJ25" s="145"/>
      <c r="JDK25" s="145"/>
      <c r="JDL25" s="145"/>
      <c r="JDM25" s="145"/>
      <c r="JDN25" s="145"/>
      <c r="JDO25" s="145"/>
      <c r="JDP25" s="145"/>
      <c r="JDQ25" s="145"/>
      <c r="JDR25" s="145"/>
      <c r="JDS25" s="145"/>
      <c r="JDT25" s="145"/>
      <c r="JDU25" s="145"/>
      <c r="JDV25" s="145"/>
      <c r="JDW25" s="145"/>
      <c r="JDX25" s="145"/>
      <c r="JDY25" s="145"/>
      <c r="JDZ25" s="145"/>
      <c r="JEA25" s="145"/>
      <c r="JEB25" s="145"/>
      <c r="JEC25" s="145"/>
      <c r="JED25" s="145"/>
      <c r="JEE25" s="145"/>
      <c r="JEF25" s="145"/>
      <c r="JEG25" s="145"/>
      <c r="JEH25" s="145"/>
      <c r="JEI25" s="145"/>
      <c r="JEJ25" s="145"/>
      <c r="JEK25" s="145"/>
      <c r="JEL25" s="145"/>
      <c r="JEM25" s="145"/>
      <c r="JEN25" s="145"/>
      <c r="JEO25" s="145"/>
      <c r="JEP25" s="145"/>
      <c r="JEQ25" s="145"/>
      <c r="JER25" s="145"/>
      <c r="JES25" s="145"/>
      <c r="JET25" s="145"/>
      <c r="JEU25" s="145"/>
      <c r="JEV25" s="145"/>
      <c r="JEW25" s="145"/>
      <c r="JEX25" s="145"/>
      <c r="JEY25" s="145"/>
      <c r="JEZ25" s="145"/>
      <c r="JFA25" s="145"/>
      <c r="JFB25" s="145"/>
      <c r="JFC25" s="145"/>
      <c r="JFD25" s="145"/>
      <c r="JFE25" s="145"/>
      <c r="JFF25" s="145"/>
      <c r="JFG25" s="145"/>
      <c r="JFH25" s="145"/>
      <c r="JFI25" s="145"/>
      <c r="JFJ25" s="145"/>
      <c r="JFK25" s="145"/>
      <c r="JFL25" s="145"/>
      <c r="JFM25" s="145"/>
      <c r="JFN25" s="145"/>
      <c r="JFO25" s="145"/>
      <c r="JFP25" s="145"/>
      <c r="JFQ25" s="145"/>
      <c r="JFR25" s="145"/>
      <c r="JFS25" s="145"/>
      <c r="JFT25" s="145"/>
      <c r="JFU25" s="145"/>
      <c r="JFV25" s="145"/>
      <c r="JFW25" s="145"/>
      <c r="JFX25" s="145"/>
      <c r="JFY25" s="145"/>
      <c r="JFZ25" s="145"/>
      <c r="JGA25" s="145"/>
      <c r="JGB25" s="145"/>
      <c r="JGC25" s="145"/>
      <c r="JGD25" s="145"/>
      <c r="JGE25" s="145"/>
      <c r="JGF25" s="145"/>
      <c r="JGG25" s="145"/>
      <c r="JGH25" s="145"/>
      <c r="JGI25" s="145"/>
      <c r="JGJ25" s="145"/>
      <c r="JGK25" s="145"/>
      <c r="JGL25" s="145"/>
      <c r="JGM25" s="145"/>
      <c r="JGN25" s="145"/>
      <c r="JGO25" s="145"/>
      <c r="JGP25" s="145"/>
      <c r="JGQ25" s="145"/>
      <c r="JGR25" s="145"/>
      <c r="JGS25" s="145"/>
      <c r="JGT25" s="145"/>
      <c r="JGU25" s="145"/>
      <c r="JGV25" s="145"/>
      <c r="JGW25" s="145"/>
      <c r="JGX25" s="145"/>
      <c r="JGY25" s="145"/>
      <c r="JGZ25" s="145"/>
      <c r="JHA25" s="145"/>
      <c r="JHB25" s="145"/>
      <c r="JHC25" s="145"/>
      <c r="JHD25" s="145"/>
      <c r="JHE25" s="145"/>
      <c r="JHF25" s="145"/>
      <c r="JHG25" s="145"/>
      <c r="JHH25" s="145"/>
      <c r="JHI25" s="145"/>
      <c r="JHJ25" s="145"/>
      <c r="JHK25" s="145"/>
      <c r="JHL25" s="145"/>
      <c r="JHM25" s="145"/>
      <c r="JHN25" s="145"/>
      <c r="JHO25" s="145"/>
      <c r="JHP25" s="145"/>
      <c r="JHQ25" s="145"/>
      <c r="JHR25" s="145"/>
      <c r="JHS25" s="145"/>
      <c r="JHT25" s="145"/>
      <c r="JHU25" s="145"/>
      <c r="JHV25" s="145"/>
      <c r="JHW25" s="145"/>
      <c r="JHX25" s="145"/>
      <c r="JHY25" s="145"/>
      <c r="JHZ25" s="145"/>
      <c r="JIA25" s="145"/>
      <c r="JIB25" s="145"/>
      <c r="JIC25" s="145"/>
      <c r="JID25" s="145"/>
      <c r="JIE25" s="145"/>
      <c r="JIF25" s="145"/>
      <c r="JIG25" s="145"/>
      <c r="JIH25" s="145"/>
      <c r="JII25" s="145"/>
      <c r="JIJ25" s="145"/>
      <c r="JIK25" s="145"/>
      <c r="JIL25" s="145"/>
      <c r="JIM25" s="145"/>
      <c r="JIN25" s="145"/>
      <c r="JIO25" s="145"/>
      <c r="JIP25" s="145"/>
      <c r="JIQ25" s="145"/>
      <c r="JIR25" s="145"/>
      <c r="JIS25" s="145"/>
      <c r="JIT25" s="145"/>
      <c r="JIU25" s="145"/>
      <c r="JIV25" s="145"/>
      <c r="JIW25" s="145"/>
      <c r="JIX25" s="145"/>
      <c r="JIY25" s="145"/>
      <c r="JIZ25" s="145"/>
      <c r="JJA25" s="145"/>
      <c r="JJB25" s="145"/>
      <c r="JJC25" s="145"/>
      <c r="JJD25" s="145"/>
      <c r="JJE25" s="145"/>
      <c r="JJF25" s="145"/>
      <c r="JJG25" s="145"/>
      <c r="JJH25" s="145"/>
      <c r="JJI25" s="145"/>
      <c r="JJJ25" s="145"/>
      <c r="JJK25" s="145"/>
      <c r="JJL25" s="145"/>
      <c r="JJM25" s="145"/>
      <c r="JJN25" s="145"/>
      <c r="JJO25" s="145"/>
      <c r="JJP25" s="145"/>
      <c r="JJQ25" s="145"/>
      <c r="JJR25" s="145"/>
      <c r="JJS25" s="145"/>
      <c r="JJT25" s="145"/>
      <c r="JJU25" s="145"/>
      <c r="JJV25" s="145"/>
      <c r="JJW25" s="145"/>
      <c r="JJX25" s="145"/>
      <c r="JJY25" s="145"/>
      <c r="JJZ25" s="145"/>
      <c r="JKA25" s="145"/>
      <c r="JKB25" s="145"/>
      <c r="JKC25" s="145"/>
      <c r="JKD25" s="145"/>
      <c r="JKE25" s="145"/>
      <c r="JKF25" s="145"/>
      <c r="JKG25" s="145"/>
      <c r="JKH25" s="145"/>
      <c r="JKI25" s="145"/>
      <c r="JKJ25" s="145"/>
      <c r="JKK25" s="145"/>
      <c r="JKL25" s="145"/>
      <c r="JKM25" s="145"/>
      <c r="JKN25" s="145"/>
      <c r="JKO25" s="145"/>
      <c r="JKP25" s="145"/>
      <c r="JKQ25" s="145"/>
      <c r="JKR25" s="145"/>
      <c r="JKS25" s="145"/>
      <c r="JKT25" s="145"/>
      <c r="JKU25" s="145"/>
      <c r="JKV25" s="145"/>
      <c r="JKW25" s="145"/>
      <c r="JKX25" s="145"/>
      <c r="JKY25" s="145"/>
      <c r="JKZ25" s="145"/>
      <c r="JLA25" s="145"/>
      <c r="JLB25" s="145"/>
      <c r="JLC25" s="145"/>
      <c r="JLD25" s="145"/>
      <c r="JLE25" s="145"/>
      <c r="JLF25" s="145"/>
      <c r="JLG25" s="145"/>
      <c r="JLH25" s="145"/>
      <c r="JLI25" s="145"/>
      <c r="JLJ25" s="145"/>
      <c r="JLK25" s="145"/>
      <c r="JLL25" s="145"/>
      <c r="JLM25" s="145"/>
      <c r="JLN25" s="145"/>
      <c r="JLO25" s="145"/>
      <c r="JLP25" s="145"/>
      <c r="JLQ25" s="145"/>
      <c r="JLR25" s="145"/>
      <c r="JLS25" s="145"/>
      <c r="JLT25" s="145"/>
      <c r="JLU25" s="145"/>
      <c r="JLV25" s="145"/>
      <c r="JLW25" s="145"/>
      <c r="JLX25" s="145"/>
      <c r="JLY25" s="145"/>
      <c r="JLZ25" s="145"/>
      <c r="JMA25" s="145"/>
      <c r="JMB25" s="145"/>
      <c r="JMC25" s="145"/>
      <c r="JMD25" s="145"/>
      <c r="JME25" s="145"/>
      <c r="JMF25" s="145"/>
      <c r="JMG25" s="145"/>
      <c r="JMH25" s="145"/>
      <c r="JMI25" s="145"/>
      <c r="JMJ25" s="145"/>
      <c r="JMK25" s="145"/>
      <c r="JML25" s="145"/>
      <c r="JMM25" s="145"/>
      <c r="JMN25" s="145"/>
      <c r="JMO25" s="145"/>
      <c r="JMP25" s="145"/>
      <c r="JMQ25" s="145"/>
      <c r="JMR25" s="145"/>
      <c r="JMS25" s="145"/>
      <c r="JMT25" s="145"/>
      <c r="JMU25" s="145"/>
      <c r="JMV25" s="145"/>
      <c r="JMW25" s="145"/>
      <c r="JMX25" s="145"/>
      <c r="JMY25" s="145"/>
      <c r="JMZ25" s="145"/>
      <c r="JNA25" s="145"/>
      <c r="JNB25" s="145"/>
      <c r="JNC25" s="145"/>
      <c r="JND25" s="145"/>
      <c r="JNE25" s="145"/>
      <c r="JNF25" s="145"/>
      <c r="JNG25" s="145"/>
      <c r="JNH25" s="145"/>
      <c r="JNI25" s="145"/>
      <c r="JNJ25" s="145"/>
      <c r="JNK25" s="145"/>
      <c r="JNL25" s="145"/>
      <c r="JNM25" s="145"/>
      <c r="JNN25" s="145"/>
      <c r="JNO25" s="145"/>
      <c r="JNP25" s="145"/>
      <c r="JNQ25" s="145"/>
      <c r="JNR25" s="145"/>
      <c r="JNS25" s="145"/>
      <c r="JNT25" s="145"/>
      <c r="JNU25" s="145"/>
      <c r="JNV25" s="145"/>
      <c r="JNW25" s="145"/>
      <c r="JNX25" s="145"/>
      <c r="JNY25" s="145"/>
      <c r="JNZ25" s="145"/>
      <c r="JOA25" s="145"/>
      <c r="JOB25" s="145"/>
      <c r="JOC25" s="145"/>
      <c r="JOD25" s="145"/>
      <c r="JOE25" s="145"/>
      <c r="JOF25" s="145"/>
      <c r="JOG25" s="145"/>
      <c r="JOH25" s="145"/>
      <c r="JOI25" s="145"/>
      <c r="JOJ25" s="145"/>
      <c r="JOK25" s="145"/>
      <c r="JOL25" s="145"/>
      <c r="JOM25" s="145"/>
      <c r="JON25" s="145"/>
      <c r="JOO25" s="145"/>
      <c r="JOP25" s="145"/>
      <c r="JOQ25" s="145"/>
      <c r="JOR25" s="145"/>
      <c r="JOS25" s="145"/>
      <c r="JOT25" s="145"/>
      <c r="JOU25" s="145"/>
      <c r="JOV25" s="145"/>
      <c r="JOW25" s="145"/>
      <c r="JOX25" s="145"/>
      <c r="JOY25" s="145"/>
      <c r="JOZ25" s="145"/>
      <c r="JPA25" s="145"/>
      <c r="JPB25" s="145"/>
      <c r="JPC25" s="145"/>
      <c r="JPD25" s="145"/>
      <c r="JPE25" s="145"/>
      <c r="JPF25" s="145"/>
      <c r="JPG25" s="145"/>
      <c r="JPH25" s="145"/>
      <c r="JPI25" s="145"/>
      <c r="JPJ25" s="145"/>
      <c r="JPK25" s="145"/>
      <c r="JPL25" s="145"/>
      <c r="JPM25" s="145"/>
      <c r="JPN25" s="145"/>
      <c r="JPO25" s="145"/>
      <c r="JPP25" s="145"/>
      <c r="JPQ25" s="145"/>
      <c r="JPR25" s="145"/>
      <c r="JPS25" s="145"/>
      <c r="JPT25" s="145"/>
      <c r="JPU25" s="145"/>
      <c r="JPV25" s="145"/>
      <c r="JPW25" s="145"/>
      <c r="JPX25" s="145"/>
      <c r="JPY25" s="145"/>
      <c r="JPZ25" s="145"/>
      <c r="JQA25" s="145"/>
      <c r="JQB25" s="145"/>
      <c r="JQC25" s="145"/>
      <c r="JQD25" s="145"/>
      <c r="JQE25" s="145"/>
      <c r="JQF25" s="145"/>
      <c r="JQG25" s="145"/>
      <c r="JQH25" s="145"/>
      <c r="JQI25" s="145"/>
      <c r="JQJ25" s="145"/>
      <c r="JQK25" s="145"/>
      <c r="JQL25" s="145"/>
      <c r="JQM25" s="145"/>
      <c r="JQN25" s="145"/>
      <c r="JQO25" s="145"/>
      <c r="JQP25" s="145"/>
      <c r="JQQ25" s="145"/>
      <c r="JQR25" s="145"/>
      <c r="JQS25" s="145"/>
      <c r="JQT25" s="145"/>
      <c r="JQU25" s="145"/>
      <c r="JQV25" s="145"/>
      <c r="JQW25" s="145"/>
      <c r="JQX25" s="145"/>
      <c r="JQY25" s="145"/>
      <c r="JQZ25" s="145"/>
      <c r="JRA25" s="145"/>
      <c r="JRB25" s="145"/>
      <c r="JRC25" s="145"/>
      <c r="JRD25" s="145"/>
      <c r="JRE25" s="145"/>
      <c r="JRF25" s="145"/>
      <c r="JRG25" s="145"/>
      <c r="JRH25" s="145"/>
      <c r="JRI25" s="145"/>
      <c r="JRJ25" s="145"/>
      <c r="JRK25" s="145"/>
      <c r="JRL25" s="145"/>
      <c r="JRM25" s="145"/>
      <c r="JRN25" s="145"/>
      <c r="JRO25" s="145"/>
      <c r="JRP25" s="145"/>
      <c r="JRQ25" s="145"/>
      <c r="JRR25" s="145"/>
      <c r="JRS25" s="145"/>
      <c r="JRT25" s="145"/>
      <c r="JRU25" s="145"/>
      <c r="JRV25" s="145"/>
      <c r="JRW25" s="145"/>
      <c r="JRX25" s="145"/>
      <c r="JRY25" s="145"/>
      <c r="JRZ25" s="145"/>
      <c r="JSA25" s="145"/>
      <c r="JSB25" s="145"/>
      <c r="JSC25" s="145"/>
      <c r="JSD25" s="145"/>
      <c r="JSE25" s="145"/>
      <c r="JSF25" s="145"/>
      <c r="JSG25" s="145"/>
      <c r="JSH25" s="145"/>
      <c r="JSI25" s="145"/>
      <c r="JSJ25" s="145"/>
      <c r="JSK25" s="145"/>
      <c r="JSL25" s="145"/>
      <c r="JSM25" s="145"/>
      <c r="JSN25" s="145"/>
      <c r="JSO25" s="145"/>
      <c r="JSP25" s="145"/>
      <c r="JSQ25" s="145"/>
      <c r="JSR25" s="145"/>
      <c r="JSS25" s="145"/>
      <c r="JST25" s="145"/>
      <c r="JSU25" s="145"/>
      <c r="JSV25" s="145"/>
      <c r="JSW25" s="145"/>
      <c r="JSX25" s="145"/>
      <c r="JSY25" s="145"/>
      <c r="JSZ25" s="145"/>
      <c r="JTA25" s="145"/>
      <c r="JTB25" s="145"/>
      <c r="JTC25" s="145"/>
      <c r="JTD25" s="145"/>
      <c r="JTE25" s="145"/>
      <c r="JTF25" s="145"/>
      <c r="JTG25" s="145"/>
      <c r="JTH25" s="145"/>
      <c r="JTI25" s="145"/>
      <c r="JTJ25" s="145"/>
      <c r="JTK25" s="145"/>
      <c r="JTL25" s="145"/>
      <c r="JTM25" s="145"/>
      <c r="JTN25" s="145"/>
      <c r="JTO25" s="145"/>
      <c r="JTP25" s="145"/>
      <c r="JTQ25" s="145"/>
      <c r="JTR25" s="145"/>
      <c r="JTS25" s="145"/>
      <c r="JTT25" s="145"/>
      <c r="JTU25" s="145"/>
      <c r="JTV25" s="145"/>
      <c r="JTW25" s="145"/>
      <c r="JTX25" s="145"/>
      <c r="JTY25" s="145"/>
      <c r="JTZ25" s="145"/>
      <c r="JUA25" s="145"/>
      <c r="JUB25" s="145"/>
      <c r="JUC25" s="145"/>
      <c r="JUD25" s="145"/>
      <c r="JUE25" s="145"/>
      <c r="JUF25" s="145"/>
      <c r="JUG25" s="145"/>
      <c r="JUH25" s="145"/>
      <c r="JUI25" s="145"/>
      <c r="JUJ25" s="145"/>
      <c r="JUK25" s="145"/>
      <c r="JUL25" s="145"/>
      <c r="JUM25" s="145"/>
      <c r="JUN25" s="145"/>
      <c r="JUO25" s="145"/>
      <c r="JUP25" s="145"/>
      <c r="JUQ25" s="145"/>
      <c r="JUR25" s="145"/>
      <c r="JUS25" s="145"/>
      <c r="JUT25" s="145"/>
      <c r="JUU25" s="145"/>
      <c r="JUV25" s="145"/>
      <c r="JUW25" s="145"/>
      <c r="JUX25" s="145"/>
      <c r="JUY25" s="145"/>
      <c r="JUZ25" s="145"/>
      <c r="JVA25" s="145"/>
      <c r="JVB25" s="145"/>
      <c r="JVC25" s="145"/>
      <c r="JVD25" s="145"/>
      <c r="JVE25" s="145"/>
      <c r="JVF25" s="145"/>
      <c r="JVG25" s="145"/>
      <c r="JVH25" s="145"/>
      <c r="JVI25" s="145"/>
      <c r="JVJ25" s="145"/>
      <c r="JVK25" s="145"/>
      <c r="JVL25" s="145"/>
      <c r="JVM25" s="145"/>
      <c r="JVN25" s="145"/>
      <c r="JVO25" s="145"/>
      <c r="JVP25" s="145"/>
      <c r="JVQ25" s="145"/>
      <c r="JVR25" s="145"/>
      <c r="JVS25" s="145"/>
      <c r="JVT25" s="145"/>
      <c r="JVU25" s="145"/>
      <c r="JVV25" s="145"/>
      <c r="JVW25" s="145"/>
      <c r="JVX25" s="145"/>
      <c r="JVY25" s="145"/>
      <c r="JVZ25" s="145"/>
      <c r="JWA25" s="145"/>
      <c r="JWB25" s="145"/>
      <c r="JWC25" s="145"/>
      <c r="JWD25" s="145"/>
      <c r="JWE25" s="145"/>
      <c r="JWF25" s="145"/>
      <c r="JWG25" s="145"/>
      <c r="JWH25" s="145"/>
      <c r="JWI25" s="145"/>
      <c r="JWJ25" s="145"/>
      <c r="JWK25" s="145"/>
      <c r="JWL25" s="145"/>
      <c r="JWM25" s="145"/>
      <c r="JWN25" s="145"/>
      <c r="JWO25" s="145"/>
      <c r="JWP25" s="145"/>
      <c r="JWQ25" s="145"/>
      <c r="JWR25" s="145"/>
      <c r="JWS25" s="145"/>
      <c r="JWT25" s="145"/>
      <c r="JWU25" s="145"/>
      <c r="JWV25" s="145"/>
      <c r="JWW25" s="145"/>
      <c r="JWX25" s="145"/>
      <c r="JWY25" s="145"/>
      <c r="JWZ25" s="145"/>
      <c r="JXA25" s="145"/>
      <c r="JXB25" s="145"/>
      <c r="JXC25" s="145"/>
      <c r="JXD25" s="145"/>
      <c r="JXE25" s="145"/>
      <c r="JXF25" s="145"/>
      <c r="JXG25" s="145"/>
      <c r="JXH25" s="145"/>
      <c r="JXI25" s="145"/>
      <c r="JXJ25" s="145"/>
      <c r="JXK25" s="145"/>
      <c r="JXL25" s="145"/>
      <c r="JXM25" s="145"/>
      <c r="JXN25" s="145"/>
      <c r="JXO25" s="145"/>
      <c r="JXP25" s="145"/>
      <c r="JXQ25" s="145"/>
      <c r="JXR25" s="145"/>
      <c r="JXS25" s="145"/>
      <c r="JXT25" s="145"/>
      <c r="JXU25" s="145"/>
      <c r="JXV25" s="145"/>
      <c r="JXW25" s="145"/>
      <c r="JXX25" s="145"/>
      <c r="JXY25" s="145"/>
      <c r="JXZ25" s="145"/>
      <c r="JYA25" s="145"/>
      <c r="JYB25" s="145"/>
      <c r="JYC25" s="145"/>
      <c r="JYD25" s="145"/>
      <c r="JYE25" s="145"/>
      <c r="JYF25" s="145"/>
      <c r="JYG25" s="145"/>
      <c r="JYH25" s="145"/>
      <c r="JYI25" s="145"/>
      <c r="JYJ25" s="145"/>
      <c r="JYK25" s="145"/>
      <c r="JYL25" s="145"/>
      <c r="JYM25" s="145"/>
      <c r="JYN25" s="145"/>
      <c r="JYO25" s="145"/>
      <c r="JYP25" s="145"/>
      <c r="JYQ25" s="145"/>
      <c r="JYR25" s="145"/>
      <c r="JYS25" s="145"/>
      <c r="JYT25" s="145"/>
      <c r="JYU25" s="145"/>
      <c r="JYV25" s="145"/>
      <c r="JYW25" s="145"/>
      <c r="JYX25" s="145"/>
      <c r="JYY25" s="145"/>
      <c r="JYZ25" s="145"/>
      <c r="JZA25" s="145"/>
      <c r="JZB25" s="145"/>
      <c r="JZC25" s="145"/>
      <c r="JZD25" s="145"/>
      <c r="JZE25" s="145"/>
      <c r="JZF25" s="145"/>
      <c r="JZG25" s="145"/>
      <c r="JZH25" s="145"/>
      <c r="JZI25" s="145"/>
      <c r="JZJ25" s="145"/>
      <c r="JZK25" s="145"/>
      <c r="JZL25" s="145"/>
      <c r="JZM25" s="145"/>
      <c r="JZN25" s="145"/>
      <c r="JZO25" s="145"/>
      <c r="JZP25" s="145"/>
      <c r="JZQ25" s="145"/>
      <c r="JZR25" s="145"/>
      <c r="JZS25" s="145"/>
      <c r="JZT25" s="145"/>
      <c r="JZU25" s="145"/>
      <c r="JZV25" s="145"/>
      <c r="JZW25" s="145"/>
      <c r="JZX25" s="145"/>
      <c r="JZY25" s="145"/>
      <c r="JZZ25" s="145"/>
      <c r="KAA25" s="145"/>
      <c r="KAB25" s="145"/>
      <c r="KAC25" s="145"/>
      <c r="KAD25" s="145"/>
      <c r="KAE25" s="145"/>
      <c r="KAF25" s="145"/>
      <c r="KAG25" s="145"/>
      <c r="KAH25" s="145"/>
      <c r="KAI25" s="145"/>
      <c r="KAJ25" s="145"/>
      <c r="KAK25" s="145"/>
      <c r="KAL25" s="145"/>
      <c r="KAM25" s="145"/>
      <c r="KAN25" s="145"/>
      <c r="KAO25" s="145"/>
      <c r="KAP25" s="145"/>
      <c r="KAQ25" s="145"/>
      <c r="KAR25" s="145"/>
      <c r="KAS25" s="145"/>
      <c r="KAT25" s="145"/>
      <c r="KAU25" s="145"/>
      <c r="KAV25" s="145"/>
      <c r="KAW25" s="145"/>
      <c r="KAX25" s="145"/>
      <c r="KAY25" s="145"/>
      <c r="KAZ25" s="145"/>
      <c r="KBA25" s="145"/>
      <c r="KBB25" s="145"/>
      <c r="KBC25" s="145"/>
      <c r="KBD25" s="145"/>
      <c r="KBE25" s="145"/>
      <c r="KBF25" s="145"/>
      <c r="KBG25" s="145"/>
      <c r="KBH25" s="145"/>
      <c r="KBI25" s="145"/>
      <c r="KBJ25" s="145"/>
      <c r="KBK25" s="145"/>
      <c r="KBL25" s="145"/>
      <c r="KBM25" s="145"/>
      <c r="KBN25" s="145"/>
      <c r="KBO25" s="145"/>
      <c r="KBP25" s="145"/>
      <c r="KBQ25" s="145"/>
      <c r="KBR25" s="145"/>
      <c r="KBS25" s="145"/>
      <c r="KBT25" s="145"/>
      <c r="KBU25" s="145"/>
      <c r="KBV25" s="145"/>
      <c r="KBW25" s="145"/>
      <c r="KBX25" s="145"/>
      <c r="KBY25" s="145"/>
      <c r="KBZ25" s="145"/>
      <c r="KCA25" s="145"/>
      <c r="KCB25" s="145"/>
      <c r="KCC25" s="145"/>
      <c r="KCD25" s="145"/>
      <c r="KCE25" s="145"/>
      <c r="KCF25" s="145"/>
      <c r="KCG25" s="145"/>
      <c r="KCH25" s="145"/>
      <c r="KCI25" s="145"/>
      <c r="KCJ25" s="145"/>
      <c r="KCK25" s="145"/>
      <c r="KCL25" s="145"/>
      <c r="KCM25" s="145"/>
      <c r="KCN25" s="145"/>
      <c r="KCO25" s="145"/>
      <c r="KCP25" s="145"/>
      <c r="KCQ25" s="145"/>
      <c r="KCR25" s="145"/>
      <c r="KCS25" s="145"/>
      <c r="KCT25" s="145"/>
      <c r="KCU25" s="145"/>
      <c r="KCV25" s="145"/>
      <c r="KCW25" s="145"/>
      <c r="KCX25" s="145"/>
      <c r="KCY25" s="145"/>
      <c r="KCZ25" s="145"/>
      <c r="KDA25" s="145"/>
      <c r="KDB25" s="145"/>
      <c r="KDC25" s="145"/>
      <c r="KDD25" s="145"/>
      <c r="KDE25" s="145"/>
      <c r="KDF25" s="145"/>
      <c r="KDG25" s="145"/>
      <c r="KDH25" s="145"/>
      <c r="KDI25" s="145"/>
      <c r="KDJ25" s="145"/>
      <c r="KDK25" s="145"/>
      <c r="KDL25" s="145"/>
      <c r="KDM25" s="145"/>
      <c r="KDN25" s="145"/>
      <c r="KDO25" s="145"/>
      <c r="KDP25" s="145"/>
      <c r="KDQ25" s="145"/>
      <c r="KDR25" s="145"/>
      <c r="KDS25" s="145"/>
      <c r="KDT25" s="145"/>
      <c r="KDU25" s="145"/>
      <c r="KDV25" s="145"/>
      <c r="KDW25" s="145"/>
      <c r="KDX25" s="145"/>
      <c r="KDY25" s="145"/>
      <c r="KDZ25" s="145"/>
      <c r="KEA25" s="145"/>
      <c r="KEB25" s="145"/>
      <c r="KEC25" s="145"/>
      <c r="KED25" s="145"/>
      <c r="KEE25" s="145"/>
      <c r="KEF25" s="145"/>
      <c r="KEG25" s="145"/>
      <c r="KEH25" s="145"/>
      <c r="KEI25" s="145"/>
      <c r="KEJ25" s="145"/>
      <c r="KEK25" s="145"/>
      <c r="KEL25" s="145"/>
      <c r="KEM25" s="145"/>
      <c r="KEN25" s="145"/>
      <c r="KEO25" s="145"/>
      <c r="KEP25" s="145"/>
      <c r="KEQ25" s="145"/>
      <c r="KER25" s="145"/>
      <c r="KES25" s="145"/>
      <c r="KET25" s="145"/>
      <c r="KEU25" s="145"/>
      <c r="KEV25" s="145"/>
      <c r="KEW25" s="145"/>
      <c r="KEX25" s="145"/>
      <c r="KEY25" s="145"/>
      <c r="KEZ25" s="145"/>
      <c r="KFA25" s="145"/>
      <c r="KFB25" s="145"/>
      <c r="KFC25" s="145"/>
      <c r="KFD25" s="145"/>
      <c r="KFE25" s="145"/>
      <c r="KFF25" s="145"/>
      <c r="KFG25" s="145"/>
      <c r="KFH25" s="145"/>
      <c r="KFI25" s="145"/>
      <c r="KFJ25" s="145"/>
      <c r="KFK25" s="145"/>
      <c r="KFL25" s="145"/>
      <c r="KFM25" s="145"/>
      <c r="KFN25" s="145"/>
      <c r="KFO25" s="145"/>
      <c r="KFP25" s="145"/>
      <c r="KFQ25" s="145"/>
      <c r="KFR25" s="145"/>
      <c r="KFS25" s="145"/>
      <c r="KFT25" s="145"/>
      <c r="KFU25" s="145"/>
      <c r="KFV25" s="145"/>
      <c r="KFW25" s="145"/>
      <c r="KFX25" s="145"/>
      <c r="KFY25" s="145"/>
      <c r="KFZ25" s="145"/>
      <c r="KGA25" s="145"/>
      <c r="KGB25" s="145"/>
      <c r="KGC25" s="145"/>
      <c r="KGD25" s="145"/>
      <c r="KGE25" s="145"/>
      <c r="KGF25" s="145"/>
      <c r="KGG25" s="145"/>
      <c r="KGH25" s="145"/>
      <c r="KGI25" s="145"/>
      <c r="KGJ25" s="145"/>
      <c r="KGK25" s="145"/>
      <c r="KGL25" s="145"/>
      <c r="KGM25" s="145"/>
      <c r="KGN25" s="145"/>
      <c r="KGO25" s="145"/>
      <c r="KGP25" s="145"/>
      <c r="KGQ25" s="145"/>
      <c r="KGR25" s="145"/>
      <c r="KGS25" s="145"/>
      <c r="KGT25" s="145"/>
      <c r="KGU25" s="145"/>
      <c r="KGV25" s="145"/>
      <c r="KGW25" s="145"/>
      <c r="KGX25" s="145"/>
      <c r="KGY25" s="145"/>
      <c r="KGZ25" s="145"/>
      <c r="KHA25" s="145"/>
      <c r="KHB25" s="145"/>
      <c r="KHC25" s="145"/>
      <c r="KHD25" s="145"/>
      <c r="KHE25" s="145"/>
      <c r="KHF25" s="145"/>
      <c r="KHG25" s="145"/>
      <c r="KHH25" s="145"/>
      <c r="KHI25" s="145"/>
      <c r="KHJ25" s="145"/>
      <c r="KHK25" s="145"/>
      <c r="KHL25" s="145"/>
      <c r="KHM25" s="145"/>
      <c r="KHN25" s="145"/>
      <c r="KHO25" s="145"/>
      <c r="KHP25" s="145"/>
      <c r="KHQ25" s="145"/>
      <c r="KHR25" s="145"/>
      <c r="KHS25" s="145"/>
      <c r="KHT25" s="145"/>
      <c r="KHU25" s="145"/>
      <c r="KHV25" s="145"/>
      <c r="KHW25" s="145"/>
      <c r="KHX25" s="145"/>
      <c r="KHY25" s="145"/>
      <c r="KHZ25" s="145"/>
      <c r="KIA25" s="145"/>
      <c r="KIB25" s="145"/>
      <c r="KIC25" s="145"/>
      <c r="KID25" s="145"/>
      <c r="KIE25" s="145"/>
      <c r="KIF25" s="145"/>
      <c r="KIG25" s="145"/>
      <c r="KIH25" s="145"/>
      <c r="KII25" s="145"/>
      <c r="KIJ25" s="145"/>
      <c r="KIK25" s="145"/>
      <c r="KIL25" s="145"/>
      <c r="KIM25" s="145"/>
      <c r="KIN25" s="145"/>
      <c r="KIO25" s="145"/>
      <c r="KIP25" s="145"/>
      <c r="KIQ25" s="145"/>
      <c r="KIR25" s="145"/>
      <c r="KIS25" s="145"/>
      <c r="KIT25" s="145"/>
      <c r="KIU25" s="145"/>
      <c r="KIV25" s="145"/>
      <c r="KIW25" s="145"/>
      <c r="KIX25" s="145"/>
      <c r="KIY25" s="145"/>
      <c r="KIZ25" s="145"/>
      <c r="KJA25" s="145"/>
      <c r="KJB25" s="145"/>
      <c r="KJC25" s="145"/>
      <c r="KJD25" s="145"/>
      <c r="KJE25" s="145"/>
      <c r="KJF25" s="145"/>
      <c r="KJG25" s="145"/>
      <c r="KJH25" s="145"/>
      <c r="KJI25" s="145"/>
      <c r="KJJ25" s="145"/>
      <c r="KJK25" s="145"/>
      <c r="KJL25" s="145"/>
      <c r="KJM25" s="145"/>
      <c r="KJN25" s="145"/>
      <c r="KJO25" s="145"/>
      <c r="KJP25" s="145"/>
      <c r="KJQ25" s="145"/>
      <c r="KJR25" s="145"/>
      <c r="KJS25" s="145"/>
      <c r="KJT25" s="145"/>
      <c r="KJU25" s="145"/>
      <c r="KJV25" s="145"/>
      <c r="KJW25" s="145"/>
      <c r="KJX25" s="145"/>
      <c r="KJY25" s="145"/>
      <c r="KJZ25" s="145"/>
      <c r="KKA25" s="145"/>
      <c r="KKB25" s="145"/>
      <c r="KKC25" s="145"/>
      <c r="KKD25" s="145"/>
      <c r="KKE25" s="145"/>
      <c r="KKF25" s="145"/>
      <c r="KKG25" s="145"/>
      <c r="KKH25" s="145"/>
      <c r="KKI25" s="145"/>
      <c r="KKJ25" s="145"/>
      <c r="KKK25" s="145"/>
      <c r="KKL25" s="145"/>
      <c r="KKM25" s="145"/>
      <c r="KKN25" s="145"/>
      <c r="KKO25" s="145"/>
      <c r="KKP25" s="145"/>
      <c r="KKQ25" s="145"/>
      <c r="KKR25" s="145"/>
      <c r="KKS25" s="145"/>
      <c r="KKT25" s="145"/>
      <c r="KKU25" s="145"/>
      <c r="KKV25" s="145"/>
      <c r="KKW25" s="145"/>
      <c r="KKX25" s="145"/>
      <c r="KKY25" s="145"/>
      <c r="KKZ25" s="145"/>
      <c r="KLA25" s="145"/>
      <c r="KLB25" s="145"/>
      <c r="KLC25" s="145"/>
      <c r="KLD25" s="145"/>
      <c r="KLE25" s="145"/>
      <c r="KLF25" s="145"/>
      <c r="KLG25" s="145"/>
      <c r="KLH25" s="145"/>
      <c r="KLI25" s="145"/>
      <c r="KLJ25" s="145"/>
      <c r="KLK25" s="145"/>
      <c r="KLL25" s="145"/>
      <c r="KLM25" s="145"/>
      <c r="KLN25" s="145"/>
      <c r="KLO25" s="145"/>
      <c r="KLP25" s="145"/>
      <c r="KLQ25" s="145"/>
      <c r="KLR25" s="145"/>
      <c r="KLS25" s="145"/>
      <c r="KLT25" s="145"/>
      <c r="KLU25" s="145"/>
      <c r="KLV25" s="145"/>
      <c r="KLW25" s="145"/>
      <c r="KLX25" s="145"/>
      <c r="KLY25" s="145"/>
      <c r="KLZ25" s="145"/>
      <c r="KMA25" s="145"/>
      <c r="KMB25" s="145"/>
      <c r="KMC25" s="145"/>
      <c r="KMD25" s="145"/>
      <c r="KME25" s="145"/>
      <c r="KMF25" s="145"/>
      <c r="KMG25" s="145"/>
      <c r="KMH25" s="145"/>
      <c r="KMI25" s="145"/>
      <c r="KMJ25" s="145"/>
      <c r="KMK25" s="145"/>
      <c r="KML25" s="145"/>
      <c r="KMM25" s="145"/>
      <c r="KMN25" s="145"/>
      <c r="KMO25" s="145"/>
      <c r="KMP25" s="145"/>
      <c r="KMQ25" s="145"/>
      <c r="KMR25" s="145"/>
      <c r="KMS25" s="145"/>
      <c r="KMT25" s="145"/>
      <c r="KMU25" s="145"/>
      <c r="KMV25" s="145"/>
      <c r="KMW25" s="145"/>
      <c r="KMX25" s="145"/>
      <c r="KMY25" s="145"/>
      <c r="KMZ25" s="145"/>
      <c r="KNA25" s="145"/>
      <c r="KNB25" s="145"/>
      <c r="KNC25" s="145"/>
      <c r="KND25" s="145"/>
      <c r="KNE25" s="145"/>
      <c r="KNF25" s="145"/>
      <c r="KNG25" s="145"/>
      <c r="KNH25" s="145"/>
      <c r="KNI25" s="145"/>
      <c r="KNJ25" s="145"/>
      <c r="KNK25" s="145"/>
      <c r="KNL25" s="145"/>
      <c r="KNM25" s="145"/>
      <c r="KNN25" s="145"/>
      <c r="KNO25" s="145"/>
      <c r="KNP25" s="145"/>
      <c r="KNQ25" s="145"/>
      <c r="KNR25" s="145"/>
      <c r="KNS25" s="145"/>
      <c r="KNT25" s="145"/>
      <c r="KNU25" s="145"/>
      <c r="KNV25" s="145"/>
      <c r="KNW25" s="145"/>
      <c r="KNX25" s="145"/>
      <c r="KNY25" s="145"/>
      <c r="KNZ25" s="145"/>
      <c r="KOA25" s="145"/>
      <c r="KOB25" s="145"/>
      <c r="KOC25" s="145"/>
      <c r="KOD25" s="145"/>
      <c r="KOE25" s="145"/>
      <c r="KOF25" s="145"/>
      <c r="KOG25" s="145"/>
      <c r="KOH25" s="145"/>
      <c r="KOI25" s="145"/>
      <c r="KOJ25" s="145"/>
      <c r="KOK25" s="145"/>
      <c r="KOL25" s="145"/>
      <c r="KOM25" s="145"/>
      <c r="KON25" s="145"/>
      <c r="KOO25" s="145"/>
      <c r="KOP25" s="145"/>
      <c r="KOQ25" s="145"/>
      <c r="KOR25" s="145"/>
      <c r="KOS25" s="145"/>
      <c r="KOT25" s="145"/>
      <c r="KOU25" s="145"/>
      <c r="KOV25" s="145"/>
      <c r="KOW25" s="145"/>
      <c r="KOX25" s="145"/>
      <c r="KOY25" s="145"/>
      <c r="KOZ25" s="145"/>
      <c r="KPA25" s="145"/>
      <c r="KPB25" s="145"/>
      <c r="KPC25" s="145"/>
      <c r="KPD25" s="145"/>
      <c r="KPE25" s="145"/>
      <c r="KPF25" s="145"/>
      <c r="KPG25" s="145"/>
      <c r="KPH25" s="145"/>
      <c r="KPI25" s="145"/>
      <c r="KPJ25" s="145"/>
      <c r="KPK25" s="145"/>
      <c r="KPL25" s="145"/>
      <c r="KPM25" s="145"/>
      <c r="KPN25" s="145"/>
      <c r="KPO25" s="145"/>
      <c r="KPP25" s="145"/>
      <c r="KPQ25" s="145"/>
      <c r="KPR25" s="145"/>
      <c r="KPS25" s="145"/>
      <c r="KPT25" s="145"/>
      <c r="KPU25" s="145"/>
      <c r="KPV25" s="145"/>
      <c r="KPW25" s="145"/>
      <c r="KPX25" s="145"/>
      <c r="KPY25" s="145"/>
      <c r="KPZ25" s="145"/>
      <c r="KQA25" s="145"/>
      <c r="KQB25" s="145"/>
      <c r="KQC25" s="145"/>
      <c r="KQD25" s="145"/>
      <c r="KQE25" s="145"/>
      <c r="KQF25" s="145"/>
      <c r="KQG25" s="145"/>
      <c r="KQH25" s="145"/>
      <c r="KQI25" s="145"/>
      <c r="KQJ25" s="145"/>
      <c r="KQK25" s="145"/>
      <c r="KQL25" s="145"/>
      <c r="KQM25" s="145"/>
      <c r="KQN25" s="145"/>
      <c r="KQO25" s="145"/>
      <c r="KQP25" s="145"/>
      <c r="KQQ25" s="145"/>
      <c r="KQR25" s="145"/>
      <c r="KQS25" s="145"/>
      <c r="KQT25" s="145"/>
      <c r="KQU25" s="145"/>
      <c r="KQV25" s="145"/>
      <c r="KQW25" s="145"/>
      <c r="KQX25" s="145"/>
      <c r="KQY25" s="145"/>
      <c r="KQZ25" s="145"/>
      <c r="KRA25" s="145"/>
      <c r="KRB25" s="145"/>
      <c r="KRC25" s="145"/>
      <c r="KRD25" s="145"/>
      <c r="KRE25" s="145"/>
      <c r="KRF25" s="145"/>
      <c r="KRG25" s="145"/>
      <c r="KRH25" s="145"/>
      <c r="KRI25" s="145"/>
      <c r="KRJ25" s="145"/>
      <c r="KRK25" s="145"/>
      <c r="KRL25" s="145"/>
      <c r="KRM25" s="145"/>
      <c r="KRN25" s="145"/>
      <c r="KRO25" s="145"/>
      <c r="KRP25" s="145"/>
      <c r="KRQ25" s="145"/>
      <c r="KRR25" s="145"/>
      <c r="KRS25" s="145"/>
      <c r="KRT25" s="145"/>
      <c r="KRU25" s="145"/>
      <c r="KRV25" s="145"/>
      <c r="KRW25" s="145"/>
      <c r="KRX25" s="145"/>
      <c r="KRY25" s="145"/>
      <c r="KRZ25" s="145"/>
      <c r="KSA25" s="145"/>
      <c r="KSB25" s="145"/>
      <c r="KSC25" s="145"/>
      <c r="KSD25" s="145"/>
      <c r="KSE25" s="145"/>
      <c r="KSF25" s="145"/>
      <c r="KSG25" s="145"/>
      <c r="KSH25" s="145"/>
      <c r="KSI25" s="145"/>
      <c r="KSJ25" s="145"/>
      <c r="KSK25" s="145"/>
      <c r="KSL25" s="145"/>
      <c r="KSM25" s="145"/>
      <c r="KSN25" s="145"/>
      <c r="KSO25" s="145"/>
      <c r="KSP25" s="145"/>
      <c r="KSQ25" s="145"/>
      <c r="KSR25" s="145"/>
      <c r="KSS25" s="145"/>
      <c r="KST25" s="145"/>
      <c r="KSU25" s="145"/>
      <c r="KSV25" s="145"/>
      <c r="KSW25" s="145"/>
      <c r="KSX25" s="145"/>
      <c r="KSY25" s="145"/>
      <c r="KSZ25" s="145"/>
      <c r="KTA25" s="145"/>
      <c r="KTB25" s="145"/>
      <c r="KTC25" s="145"/>
      <c r="KTD25" s="145"/>
      <c r="KTE25" s="145"/>
      <c r="KTF25" s="145"/>
      <c r="KTG25" s="145"/>
      <c r="KTH25" s="145"/>
      <c r="KTI25" s="145"/>
      <c r="KTJ25" s="145"/>
      <c r="KTK25" s="145"/>
      <c r="KTL25" s="145"/>
      <c r="KTM25" s="145"/>
      <c r="KTN25" s="145"/>
      <c r="KTO25" s="145"/>
      <c r="KTP25" s="145"/>
      <c r="KTQ25" s="145"/>
      <c r="KTR25" s="145"/>
      <c r="KTS25" s="145"/>
      <c r="KTT25" s="145"/>
      <c r="KTU25" s="145"/>
      <c r="KTV25" s="145"/>
      <c r="KTW25" s="145"/>
      <c r="KTX25" s="145"/>
      <c r="KTY25" s="145"/>
      <c r="KTZ25" s="145"/>
      <c r="KUA25" s="145"/>
      <c r="KUB25" s="145"/>
      <c r="KUC25" s="145"/>
      <c r="KUD25" s="145"/>
      <c r="KUE25" s="145"/>
      <c r="KUF25" s="145"/>
      <c r="KUG25" s="145"/>
      <c r="KUH25" s="145"/>
      <c r="KUI25" s="145"/>
      <c r="KUJ25" s="145"/>
      <c r="KUK25" s="145"/>
      <c r="KUL25" s="145"/>
      <c r="KUM25" s="145"/>
      <c r="KUN25" s="145"/>
      <c r="KUO25" s="145"/>
      <c r="KUP25" s="145"/>
      <c r="KUQ25" s="145"/>
      <c r="KUR25" s="145"/>
      <c r="KUS25" s="145"/>
      <c r="KUT25" s="145"/>
      <c r="KUU25" s="145"/>
      <c r="KUV25" s="145"/>
      <c r="KUW25" s="145"/>
      <c r="KUX25" s="145"/>
      <c r="KUY25" s="145"/>
      <c r="KUZ25" s="145"/>
      <c r="KVA25" s="145"/>
      <c r="KVB25" s="145"/>
      <c r="KVC25" s="145"/>
      <c r="KVD25" s="145"/>
      <c r="KVE25" s="145"/>
      <c r="KVF25" s="145"/>
      <c r="KVG25" s="145"/>
      <c r="KVH25" s="145"/>
      <c r="KVI25" s="145"/>
      <c r="KVJ25" s="145"/>
      <c r="KVK25" s="145"/>
      <c r="KVL25" s="145"/>
      <c r="KVM25" s="145"/>
      <c r="KVN25" s="145"/>
      <c r="KVO25" s="145"/>
      <c r="KVP25" s="145"/>
      <c r="KVQ25" s="145"/>
      <c r="KVR25" s="145"/>
      <c r="KVS25" s="145"/>
      <c r="KVT25" s="145"/>
      <c r="KVU25" s="145"/>
      <c r="KVV25" s="145"/>
      <c r="KVW25" s="145"/>
      <c r="KVX25" s="145"/>
      <c r="KVY25" s="145"/>
      <c r="KVZ25" s="145"/>
      <c r="KWA25" s="145"/>
      <c r="KWB25" s="145"/>
      <c r="KWC25" s="145"/>
      <c r="KWD25" s="145"/>
      <c r="KWE25" s="145"/>
      <c r="KWF25" s="145"/>
      <c r="KWG25" s="145"/>
      <c r="KWH25" s="145"/>
      <c r="KWI25" s="145"/>
      <c r="KWJ25" s="145"/>
      <c r="KWK25" s="145"/>
      <c r="KWL25" s="145"/>
      <c r="KWM25" s="145"/>
      <c r="KWN25" s="145"/>
      <c r="KWO25" s="145"/>
      <c r="KWP25" s="145"/>
      <c r="KWQ25" s="145"/>
      <c r="KWR25" s="145"/>
      <c r="KWS25" s="145"/>
      <c r="KWT25" s="145"/>
      <c r="KWU25" s="145"/>
      <c r="KWV25" s="145"/>
      <c r="KWW25" s="145"/>
      <c r="KWX25" s="145"/>
      <c r="KWY25" s="145"/>
      <c r="KWZ25" s="145"/>
      <c r="KXA25" s="145"/>
      <c r="KXB25" s="145"/>
      <c r="KXC25" s="145"/>
      <c r="KXD25" s="145"/>
      <c r="KXE25" s="145"/>
      <c r="KXF25" s="145"/>
      <c r="KXG25" s="145"/>
      <c r="KXH25" s="145"/>
      <c r="KXI25" s="145"/>
      <c r="KXJ25" s="145"/>
      <c r="KXK25" s="145"/>
      <c r="KXL25" s="145"/>
      <c r="KXM25" s="145"/>
      <c r="KXN25" s="145"/>
      <c r="KXO25" s="145"/>
      <c r="KXP25" s="145"/>
      <c r="KXQ25" s="145"/>
      <c r="KXR25" s="145"/>
      <c r="KXS25" s="145"/>
      <c r="KXT25" s="145"/>
      <c r="KXU25" s="145"/>
      <c r="KXV25" s="145"/>
      <c r="KXW25" s="145"/>
      <c r="KXX25" s="145"/>
      <c r="KXY25" s="145"/>
      <c r="KXZ25" s="145"/>
      <c r="KYA25" s="145"/>
      <c r="KYB25" s="145"/>
      <c r="KYC25" s="145"/>
      <c r="KYD25" s="145"/>
      <c r="KYE25" s="145"/>
      <c r="KYF25" s="145"/>
      <c r="KYG25" s="145"/>
      <c r="KYH25" s="145"/>
      <c r="KYI25" s="145"/>
      <c r="KYJ25" s="145"/>
      <c r="KYK25" s="145"/>
      <c r="KYL25" s="145"/>
      <c r="KYM25" s="145"/>
      <c r="KYN25" s="145"/>
      <c r="KYO25" s="145"/>
      <c r="KYP25" s="145"/>
      <c r="KYQ25" s="145"/>
      <c r="KYR25" s="145"/>
      <c r="KYS25" s="145"/>
      <c r="KYT25" s="145"/>
      <c r="KYU25" s="145"/>
      <c r="KYV25" s="145"/>
      <c r="KYW25" s="145"/>
      <c r="KYX25" s="145"/>
      <c r="KYY25" s="145"/>
      <c r="KYZ25" s="145"/>
      <c r="KZA25" s="145"/>
      <c r="KZB25" s="145"/>
      <c r="KZC25" s="145"/>
      <c r="KZD25" s="145"/>
      <c r="KZE25" s="145"/>
      <c r="KZF25" s="145"/>
      <c r="KZG25" s="145"/>
      <c r="KZH25" s="145"/>
      <c r="KZI25" s="145"/>
      <c r="KZJ25" s="145"/>
      <c r="KZK25" s="145"/>
      <c r="KZL25" s="145"/>
      <c r="KZM25" s="145"/>
      <c r="KZN25" s="145"/>
      <c r="KZO25" s="145"/>
      <c r="KZP25" s="145"/>
      <c r="KZQ25" s="145"/>
      <c r="KZR25" s="145"/>
      <c r="KZS25" s="145"/>
      <c r="KZT25" s="145"/>
      <c r="KZU25" s="145"/>
      <c r="KZV25" s="145"/>
      <c r="KZW25" s="145"/>
      <c r="KZX25" s="145"/>
      <c r="KZY25" s="145"/>
      <c r="KZZ25" s="145"/>
      <c r="LAA25" s="145"/>
      <c r="LAB25" s="145"/>
      <c r="LAC25" s="145"/>
      <c r="LAD25" s="145"/>
      <c r="LAE25" s="145"/>
      <c r="LAF25" s="145"/>
      <c r="LAG25" s="145"/>
      <c r="LAH25" s="145"/>
      <c r="LAI25" s="145"/>
      <c r="LAJ25" s="145"/>
      <c r="LAK25" s="145"/>
      <c r="LAL25" s="145"/>
      <c r="LAM25" s="145"/>
      <c r="LAN25" s="145"/>
      <c r="LAO25" s="145"/>
      <c r="LAP25" s="145"/>
      <c r="LAQ25" s="145"/>
      <c r="LAR25" s="145"/>
      <c r="LAS25" s="145"/>
      <c r="LAT25" s="145"/>
      <c r="LAU25" s="145"/>
      <c r="LAV25" s="145"/>
      <c r="LAW25" s="145"/>
      <c r="LAX25" s="145"/>
      <c r="LAY25" s="145"/>
      <c r="LAZ25" s="145"/>
      <c r="LBA25" s="145"/>
      <c r="LBB25" s="145"/>
      <c r="LBC25" s="145"/>
      <c r="LBD25" s="145"/>
      <c r="LBE25" s="145"/>
      <c r="LBF25" s="145"/>
      <c r="LBG25" s="145"/>
      <c r="LBH25" s="145"/>
      <c r="LBI25" s="145"/>
      <c r="LBJ25" s="145"/>
      <c r="LBK25" s="145"/>
      <c r="LBL25" s="145"/>
      <c r="LBM25" s="145"/>
      <c r="LBN25" s="145"/>
      <c r="LBO25" s="145"/>
      <c r="LBP25" s="145"/>
      <c r="LBQ25" s="145"/>
      <c r="LBR25" s="145"/>
      <c r="LBS25" s="145"/>
      <c r="LBT25" s="145"/>
      <c r="LBU25" s="145"/>
      <c r="LBV25" s="145"/>
      <c r="LBW25" s="145"/>
      <c r="LBX25" s="145"/>
      <c r="LBY25" s="145"/>
      <c r="LBZ25" s="145"/>
      <c r="LCA25" s="145"/>
      <c r="LCB25" s="145"/>
      <c r="LCC25" s="145"/>
      <c r="LCD25" s="145"/>
      <c r="LCE25" s="145"/>
      <c r="LCF25" s="145"/>
      <c r="LCG25" s="145"/>
      <c r="LCH25" s="145"/>
      <c r="LCI25" s="145"/>
      <c r="LCJ25" s="145"/>
      <c r="LCK25" s="145"/>
      <c r="LCL25" s="145"/>
      <c r="LCM25" s="145"/>
      <c r="LCN25" s="145"/>
      <c r="LCO25" s="145"/>
      <c r="LCP25" s="145"/>
      <c r="LCQ25" s="145"/>
      <c r="LCR25" s="145"/>
      <c r="LCS25" s="145"/>
      <c r="LCT25" s="145"/>
      <c r="LCU25" s="145"/>
      <c r="LCV25" s="145"/>
      <c r="LCW25" s="145"/>
      <c r="LCX25" s="145"/>
      <c r="LCY25" s="145"/>
      <c r="LCZ25" s="145"/>
      <c r="LDA25" s="145"/>
      <c r="LDB25" s="145"/>
      <c r="LDC25" s="145"/>
      <c r="LDD25" s="145"/>
      <c r="LDE25" s="145"/>
      <c r="LDF25" s="145"/>
      <c r="LDG25" s="145"/>
      <c r="LDH25" s="145"/>
      <c r="LDI25" s="145"/>
      <c r="LDJ25" s="145"/>
      <c r="LDK25" s="145"/>
      <c r="LDL25" s="145"/>
      <c r="LDM25" s="145"/>
      <c r="LDN25" s="145"/>
      <c r="LDO25" s="145"/>
      <c r="LDP25" s="145"/>
      <c r="LDQ25" s="145"/>
      <c r="LDR25" s="145"/>
      <c r="LDS25" s="145"/>
      <c r="LDT25" s="145"/>
      <c r="LDU25" s="145"/>
      <c r="LDV25" s="145"/>
      <c r="LDW25" s="145"/>
      <c r="LDX25" s="145"/>
      <c r="LDY25" s="145"/>
      <c r="LDZ25" s="145"/>
      <c r="LEA25" s="145"/>
      <c r="LEB25" s="145"/>
      <c r="LEC25" s="145"/>
      <c r="LED25" s="145"/>
      <c r="LEE25" s="145"/>
      <c r="LEF25" s="145"/>
      <c r="LEG25" s="145"/>
      <c r="LEH25" s="145"/>
      <c r="LEI25" s="145"/>
      <c r="LEJ25" s="145"/>
      <c r="LEK25" s="145"/>
      <c r="LEL25" s="145"/>
      <c r="LEM25" s="145"/>
      <c r="LEN25" s="145"/>
      <c r="LEO25" s="145"/>
      <c r="LEP25" s="145"/>
      <c r="LEQ25" s="145"/>
      <c r="LER25" s="145"/>
      <c r="LES25" s="145"/>
      <c r="LET25" s="145"/>
      <c r="LEU25" s="145"/>
      <c r="LEV25" s="145"/>
      <c r="LEW25" s="145"/>
      <c r="LEX25" s="145"/>
      <c r="LEY25" s="145"/>
      <c r="LEZ25" s="145"/>
      <c r="LFA25" s="145"/>
      <c r="LFB25" s="145"/>
      <c r="LFC25" s="145"/>
      <c r="LFD25" s="145"/>
      <c r="LFE25" s="145"/>
      <c r="LFF25" s="145"/>
      <c r="LFG25" s="145"/>
      <c r="LFH25" s="145"/>
      <c r="LFI25" s="145"/>
      <c r="LFJ25" s="145"/>
      <c r="LFK25" s="145"/>
      <c r="LFL25" s="145"/>
      <c r="LFM25" s="145"/>
      <c r="LFN25" s="145"/>
      <c r="LFO25" s="145"/>
      <c r="LFP25" s="145"/>
      <c r="LFQ25" s="145"/>
      <c r="LFR25" s="145"/>
      <c r="LFS25" s="145"/>
      <c r="LFT25" s="145"/>
      <c r="LFU25" s="145"/>
      <c r="LFV25" s="145"/>
      <c r="LFW25" s="145"/>
      <c r="LFX25" s="145"/>
      <c r="LFY25" s="145"/>
      <c r="LFZ25" s="145"/>
      <c r="LGA25" s="145"/>
      <c r="LGB25" s="145"/>
      <c r="LGC25" s="145"/>
      <c r="LGD25" s="145"/>
      <c r="LGE25" s="145"/>
      <c r="LGF25" s="145"/>
      <c r="LGG25" s="145"/>
      <c r="LGH25" s="145"/>
      <c r="LGI25" s="145"/>
      <c r="LGJ25" s="145"/>
      <c r="LGK25" s="145"/>
      <c r="LGL25" s="145"/>
      <c r="LGM25" s="145"/>
      <c r="LGN25" s="145"/>
      <c r="LGO25" s="145"/>
      <c r="LGP25" s="145"/>
      <c r="LGQ25" s="145"/>
      <c r="LGR25" s="145"/>
      <c r="LGS25" s="145"/>
      <c r="LGT25" s="145"/>
      <c r="LGU25" s="145"/>
      <c r="LGV25" s="145"/>
      <c r="LGW25" s="145"/>
      <c r="LGX25" s="145"/>
      <c r="LGY25" s="145"/>
      <c r="LGZ25" s="145"/>
      <c r="LHA25" s="145"/>
      <c r="LHB25" s="145"/>
      <c r="LHC25" s="145"/>
      <c r="LHD25" s="145"/>
      <c r="LHE25" s="145"/>
      <c r="LHF25" s="145"/>
      <c r="LHG25" s="145"/>
      <c r="LHH25" s="145"/>
      <c r="LHI25" s="145"/>
      <c r="LHJ25" s="145"/>
      <c r="LHK25" s="145"/>
      <c r="LHL25" s="145"/>
      <c r="LHM25" s="145"/>
      <c r="LHN25" s="145"/>
      <c r="LHO25" s="145"/>
      <c r="LHP25" s="145"/>
      <c r="LHQ25" s="145"/>
      <c r="LHR25" s="145"/>
      <c r="LHS25" s="145"/>
      <c r="LHT25" s="145"/>
      <c r="LHU25" s="145"/>
      <c r="LHV25" s="145"/>
      <c r="LHW25" s="145"/>
      <c r="LHX25" s="145"/>
      <c r="LHY25" s="145"/>
      <c r="LHZ25" s="145"/>
      <c r="LIA25" s="145"/>
      <c r="LIB25" s="145"/>
      <c r="LIC25" s="145"/>
      <c r="LID25" s="145"/>
      <c r="LIE25" s="145"/>
      <c r="LIF25" s="145"/>
      <c r="LIG25" s="145"/>
      <c r="LIH25" s="145"/>
      <c r="LII25" s="145"/>
      <c r="LIJ25" s="145"/>
      <c r="LIK25" s="145"/>
      <c r="LIL25" s="145"/>
      <c r="LIM25" s="145"/>
      <c r="LIN25" s="145"/>
      <c r="LIO25" s="145"/>
      <c r="LIP25" s="145"/>
      <c r="LIQ25" s="145"/>
      <c r="LIR25" s="145"/>
      <c r="LIS25" s="145"/>
      <c r="LIT25" s="145"/>
      <c r="LIU25" s="145"/>
      <c r="LIV25" s="145"/>
      <c r="LIW25" s="145"/>
      <c r="LIX25" s="145"/>
      <c r="LIY25" s="145"/>
      <c r="LIZ25" s="145"/>
      <c r="LJA25" s="145"/>
      <c r="LJB25" s="145"/>
      <c r="LJC25" s="145"/>
      <c r="LJD25" s="145"/>
      <c r="LJE25" s="145"/>
      <c r="LJF25" s="145"/>
      <c r="LJG25" s="145"/>
      <c r="LJH25" s="145"/>
      <c r="LJI25" s="145"/>
      <c r="LJJ25" s="145"/>
      <c r="LJK25" s="145"/>
      <c r="LJL25" s="145"/>
      <c r="LJM25" s="145"/>
      <c r="LJN25" s="145"/>
      <c r="LJO25" s="145"/>
      <c r="LJP25" s="145"/>
      <c r="LJQ25" s="145"/>
      <c r="LJR25" s="145"/>
      <c r="LJS25" s="145"/>
      <c r="LJT25" s="145"/>
      <c r="LJU25" s="145"/>
      <c r="LJV25" s="145"/>
      <c r="LJW25" s="145"/>
      <c r="LJX25" s="145"/>
      <c r="LJY25" s="145"/>
      <c r="LJZ25" s="145"/>
      <c r="LKA25" s="145"/>
      <c r="LKB25" s="145"/>
      <c r="LKC25" s="145"/>
      <c r="LKD25" s="145"/>
      <c r="LKE25" s="145"/>
      <c r="LKF25" s="145"/>
      <c r="LKG25" s="145"/>
      <c r="LKH25" s="145"/>
      <c r="LKI25" s="145"/>
      <c r="LKJ25" s="145"/>
      <c r="LKK25" s="145"/>
      <c r="LKL25" s="145"/>
      <c r="LKM25" s="145"/>
      <c r="LKN25" s="145"/>
      <c r="LKO25" s="145"/>
      <c r="LKP25" s="145"/>
      <c r="LKQ25" s="145"/>
      <c r="LKR25" s="145"/>
      <c r="LKS25" s="145"/>
      <c r="LKT25" s="145"/>
      <c r="LKU25" s="145"/>
      <c r="LKV25" s="145"/>
      <c r="LKW25" s="145"/>
      <c r="LKX25" s="145"/>
      <c r="LKY25" s="145"/>
      <c r="LKZ25" s="145"/>
      <c r="LLA25" s="145"/>
      <c r="LLB25" s="145"/>
      <c r="LLC25" s="145"/>
      <c r="LLD25" s="145"/>
      <c r="LLE25" s="145"/>
      <c r="LLF25" s="145"/>
      <c r="LLG25" s="145"/>
      <c r="LLH25" s="145"/>
      <c r="LLI25" s="145"/>
      <c r="LLJ25" s="145"/>
      <c r="LLK25" s="145"/>
      <c r="LLL25" s="145"/>
      <c r="LLM25" s="145"/>
      <c r="LLN25" s="145"/>
      <c r="LLO25" s="145"/>
      <c r="LLP25" s="145"/>
      <c r="LLQ25" s="145"/>
      <c r="LLR25" s="145"/>
      <c r="LLS25" s="145"/>
      <c r="LLT25" s="145"/>
      <c r="LLU25" s="145"/>
      <c r="LLV25" s="145"/>
      <c r="LLW25" s="145"/>
      <c r="LLX25" s="145"/>
      <c r="LLY25" s="145"/>
      <c r="LLZ25" s="145"/>
      <c r="LMA25" s="145"/>
      <c r="LMB25" s="145"/>
      <c r="LMC25" s="145"/>
      <c r="LMD25" s="145"/>
      <c r="LME25" s="145"/>
      <c r="LMF25" s="145"/>
      <c r="LMG25" s="145"/>
      <c r="LMH25" s="145"/>
      <c r="LMI25" s="145"/>
      <c r="LMJ25" s="145"/>
      <c r="LMK25" s="145"/>
      <c r="LML25" s="145"/>
      <c r="LMM25" s="145"/>
      <c r="LMN25" s="145"/>
      <c r="LMO25" s="145"/>
      <c r="LMP25" s="145"/>
      <c r="LMQ25" s="145"/>
      <c r="LMR25" s="145"/>
      <c r="LMS25" s="145"/>
      <c r="LMT25" s="145"/>
      <c r="LMU25" s="145"/>
      <c r="LMV25" s="145"/>
      <c r="LMW25" s="145"/>
      <c r="LMX25" s="145"/>
      <c r="LMY25" s="145"/>
      <c r="LMZ25" s="145"/>
      <c r="LNA25" s="145"/>
      <c r="LNB25" s="145"/>
      <c r="LNC25" s="145"/>
      <c r="LND25" s="145"/>
      <c r="LNE25" s="145"/>
      <c r="LNF25" s="145"/>
      <c r="LNG25" s="145"/>
      <c r="LNH25" s="145"/>
      <c r="LNI25" s="145"/>
      <c r="LNJ25" s="145"/>
      <c r="LNK25" s="145"/>
      <c r="LNL25" s="145"/>
      <c r="LNM25" s="145"/>
      <c r="LNN25" s="145"/>
      <c r="LNO25" s="145"/>
      <c r="LNP25" s="145"/>
      <c r="LNQ25" s="145"/>
      <c r="LNR25" s="145"/>
      <c r="LNS25" s="145"/>
      <c r="LNT25" s="145"/>
      <c r="LNU25" s="145"/>
      <c r="LNV25" s="145"/>
      <c r="LNW25" s="145"/>
      <c r="LNX25" s="145"/>
      <c r="LNY25" s="145"/>
      <c r="LNZ25" s="145"/>
      <c r="LOA25" s="145"/>
      <c r="LOB25" s="145"/>
      <c r="LOC25" s="145"/>
      <c r="LOD25" s="145"/>
      <c r="LOE25" s="145"/>
      <c r="LOF25" s="145"/>
      <c r="LOG25" s="145"/>
      <c r="LOH25" s="145"/>
      <c r="LOI25" s="145"/>
      <c r="LOJ25" s="145"/>
      <c r="LOK25" s="145"/>
      <c r="LOL25" s="145"/>
      <c r="LOM25" s="145"/>
      <c r="LON25" s="145"/>
      <c r="LOO25" s="145"/>
      <c r="LOP25" s="145"/>
      <c r="LOQ25" s="145"/>
      <c r="LOR25" s="145"/>
      <c r="LOS25" s="145"/>
      <c r="LOT25" s="145"/>
      <c r="LOU25" s="145"/>
      <c r="LOV25" s="145"/>
      <c r="LOW25" s="145"/>
      <c r="LOX25" s="145"/>
      <c r="LOY25" s="145"/>
      <c r="LOZ25" s="145"/>
      <c r="LPA25" s="145"/>
      <c r="LPB25" s="145"/>
      <c r="LPC25" s="145"/>
      <c r="LPD25" s="145"/>
      <c r="LPE25" s="145"/>
      <c r="LPF25" s="145"/>
      <c r="LPG25" s="145"/>
      <c r="LPH25" s="145"/>
      <c r="LPI25" s="145"/>
      <c r="LPJ25" s="145"/>
      <c r="LPK25" s="145"/>
      <c r="LPL25" s="145"/>
      <c r="LPM25" s="145"/>
      <c r="LPN25" s="145"/>
      <c r="LPO25" s="145"/>
      <c r="LPP25" s="145"/>
      <c r="LPQ25" s="145"/>
      <c r="LPR25" s="145"/>
      <c r="LPS25" s="145"/>
      <c r="LPT25" s="145"/>
      <c r="LPU25" s="145"/>
      <c r="LPV25" s="145"/>
      <c r="LPW25" s="145"/>
      <c r="LPX25" s="145"/>
      <c r="LPY25" s="145"/>
      <c r="LPZ25" s="145"/>
      <c r="LQA25" s="145"/>
      <c r="LQB25" s="145"/>
      <c r="LQC25" s="145"/>
      <c r="LQD25" s="145"/>
      <c r="LQE25" s="145"/>
      <c r="LQF25" s="145"/>
      <c r="LQG25" s="145"/>
      <c r="LQH25" s="145"/>
      <c r="LQI25" s="145"/>
      <c r="LQJ25" s="145"/>
      <c r="LQK25" s="145"/>
      <c r="LQL25" s="145"/>
      <c r="LQM25" s="145"/>
      <c r="LQN25" s="145"/>
      <c r="LQO25" s="145"/>
      <c r="LQP25" s="145"/>
      <c r="LQQ25" s="145"/>
      <c r="LQR25" s="145"/>
      <c r="LQS25" s="145"/>
      <c r="LQT25" s="145"/>
      <c r="LQU25" s="145"/>
      <c r="LQV25" s="145"/>
      <c r="LQW25" s="145"/>
      <c r="LQX25" s="145"/>
      <c r="LQY25" s="145"/>
      <c r="LQZ25" s="145"/>
      <c r="LRA25" s="145"/>
      <c r="LRB25" s="145"/>
      <c r="LRC25" s="145"/>
      <c r="LRD25" s="145"/>
      <c r="LRE25" s="145"/>
      <c r="LRF25" s="145"/>
      <c r="LRG25" s="145"/>
      <c r="LRH25" s="145"/>
      <c r="LRI25" s="145"/>
      <c r="LRJ25" s="145"/>
      <c r="LRK25" s="145"/>
      <c r="LRL25" s="145"/>
      <c r="LRM25" s="145"/>
      <c r="LRN25" s="145"/>
      <c r="LRO25" s="145"/>
      <c r="LRP25" s="145"/>
      <c r="LRQ25" s="145"/>
      <c r="LRR25" s="145"/>
      <c r="LRS25" s="145"/>
      <c r="LRT25" s="145"/>
      <c r="LRU25" s="145"/>
      <c r="LRV25" s="145"/>
      <c r="LRW25" s="145"/>
      <c r="LRX25" s="145"/>
      <c r="LRY25" s="145"/>
      <c r="LRZ25" s="145"/>
      <c r="LSA25" s="145"/>
      <c r="LSB25" s="145"/>
      <c r="LSC25" s="145"/>
      <c r="LSD25" s="145"/>
      <c r="LSE25" s="145"/>
      <c r="LSF25" s="145"/>
      <c r="LSG25" s="145"/>
      <c r="LSH25" s="145"/>
      <c r="LSI25" s="145"/>
      <c r="LSJ25" s="145"/>
      <c r="LSK25" s="145"/>
      <c r="LSL25" s="145"/>
      <c r="LSM25" s="145"/>
      <c r="LSN25" s="145"/>
      <c r="LSO25" s="145"/>
      <c r="LSP25" s="145"/>
      <c r="LSQ25" s="145"/>
      <c r="LSR25" s="145"/>
      <c r="LSS25" s="145"/>
      <c r="LST25" s="145"/>
      <c r="LSU25" s="145"/>
      <c r="LSV25" s="145"/>
      <c r="LSW25" s="145"/>
      <c r="LSX25" s="145"/>
      <c r="LSY25" s="145"/>
      <c r="LSZ25" s="145"/>
      <c r="LTA25" s="145"/>
      <c r="LTB25" s="145"/>
      <c r="LTC25" s="145"/>
      <c r="LTD25" s="145"/>
      <c r="LTE25" s="145"/>
      <c r="LTF25" s="145"/>
      <c r="LTG25" s="145"/>
      <c r="LTH25" s="145"/>
      <c r="LTI25" s="145"/>
      <c r="LTJ25" s="145"/>
      <c r="LTK25" s="145"/>
      <c r="LTL25" s="145"/>
      <c r="LTM25" s="145"/>
      <c r="LTN25" s="145"/>
      <c r="LTO25" s="145"/>
      <c r="LTP25" s="145"/>
      <c r="LTQ25" s="145"/>
      <c r="LTR25" s="145"/>
      <c r="LTS25" s="145"/>
      <c r="LTT25" s="145"/>
      <c r="LTU25" s="145"/>
      <c r="LTV25" s="145"/>
      <c r="LTW25" s="145"/>
      <c r="LTX25" s="145"/>
      <c r="LTY25" s="145"/>
      <c r="LTZ25" s="145"/>
      <c r="LUA25" s="145"/>
      <c r="LUB25" s="145"/>
      <c r="LUC25" s="145"/>
      <c r="LUD25" s="145"/>
      <c r="LUE25" s="145"/>
      <c r="LUF25" s="145"/>
      <c r="LUG25" s="145"/>
      <c r="LUH25" s="145"/>
      <c r="LUI25" s="145"/>
      <c r="LUJ25" s="145"/>
      <c r="LUK25" s="145"/>
      <c r="LUL25" s="145"/>
      <c r="LUM25" s="145"/>
      <c r="LUN25" s="145"/>
      <c r="LUO25" s="145"/>
      <c r="LUP25" s="145"/>
      <c r="LUQ25" s="145"/>
      <c r="LUR25" s="145"/>
      <c r="LUS25" s="145"/>
      <c r="LUT25" s="145"/>
      <c r="LUU25" s="145"/>
      <c r="LUV25" s="145"/>
      <c r="LUW25" s="145"/>
      <c r="LUX25" s="145"/>
      <c r="LUY25" s="145"/>
      <c r="LUZ25" s="145"/>
      <c r="LVA25" s="145"/>
      <c r="LVB25" s="145"/>
      <c r="LVC25" s="145"/>
      <c r="LVD25" s="145"/>
      <c r="LVE25" s="145"/>
      <c r="LVF25" s="145"/>
      <c r="LVG25" s="145"/>
      <c r="LVH25" s="145"/>
      <c r="LVI25" s="145"/>
      <c r="LVJ25" s="145"/>
      <c r="LVK25" s="145"/>
      <c r="LVL25" s="145"/>
      <c r="LVM25" s="145"/>
      <c r="LVN25" s="145"/>
      <c r="LVO25" s="145"/>
      <c r="LVP25" s="145"/>
      <c r="LVQ25" s="145"/>
      <c r="LVR25" s="145"/>
      <c r="LVS25" s="145"/>
      <c r="LVT25" s="145"/>
      <c r="LVU25" s="145"/>
      <c r="LVV25" s="145"/>
      <c r="LVW25" s="145"/>
      <c r="LVX25" s="145"/>
      <c r="LVY25" s="145"/>
      <c r="LVZ25" s="145"/>
      <c r="LWA25" s="145"/>
      <c r="LWB25" s="145"/>
      <c r="LWC25" s="145"/>
      <c r="LWD25" s="145"/>
      <c r="LWE25" s="145"/>
      <c r="LWF25" s="145"/>
      <c r="LWG25" s="145"/>
      <c r="LWH25" s="145"/>
      <c r="LWI25" s="145"/>
      <c r="LWJ25" s="145"/>
      <c r="LWK25" s="145"/>
      <c r="LWL25" s="145"/>
      <c r="LWM25" s="145"/>
      <c r="LWN25" s="145"/>
      <c r="LWO25" s="145"/>
      <c r="LWP25" s="145"/>
      <c r="LWQ25" s="145"/>
      <c r="LWR25" s="145"/>
      <c r="LWS25" s="145"/>
      <c r="LWT25" s="145"/>
      <c r="LWU25" s="145"/>
      <c r="LWV25" s="145"/>
      <c r="LWW25" s="145"/>
      <c r="LWX25" s="145"/>
      <c r="LWY25" s="145"/>
      <c r="LWZ25" s="145"/>
      <c r="LXA25" s="145"/>
      <c r="LXB25" s="145"/>
      <c r="LXC25" s="145"/>
      <c r="LXD25" s="145"/>
      <c r="LXE25" s="145"/>
      <c r="LXF25" s="145"/>
      <c r="LXG25" s="145"/>
      <c r="LXH25" s="145"/>
      <c r="LXI25" s="145"/>
      <c r="LXJ25" s="145"/>
      <c r="LXK25" s="145"/>
      <c r="LXL25" s="145"/>
      <c r="LXM25" s="145"/>
      <c r="LXN25" s="145"/>
      <c r="LXO25" s="145"/>
      <c r="LXP25" s="145"/>
      <c r="LXQ25" s="145"/>
      <c r="LXR25" s="145"/>
      <c r="LXS25" s="145"/>
      <c r="LXT25" s="145"/>
      <c r="LXU25" s="145"/>
      <c r="LXV25" s="145"/>
      <c r="LXW25" s="145"/>
      <c r="LXX25" s="145"/>
      <c r="LXY25" s="145"/>
      <c r="LXZ25" s="145"/>
      <c r="LYA25" s="145"/>
      <c r="LYB25" s="145"/>
      <c r="LYC25" s="145"/>
      <c r="LYD25" s="145"/>
      <c r="LYE25" s="145"/>
      <c r="LYF25" s="145"/>
      <c r="LYG25" s="145"/>
      <c r="LYH25" s="145"/>
      <c r="LYI25" s="145"/>
      <c r="LYJ25" s="145"/>
      <c r="LYK25" s="145"/>
      <c r="LYL25" s="145"/>
      <c r="LYM25" s="145"/>
      <c r="LYN25" s="145"/>
      <c r="LYO25" s="145"/>
      <c r="LYP25" s="145"/>
      <c r="LYQ25" s="145"/>
      <c r="LYR25" s="145"/>
      <c r="LYS25" s="145"/>
      <c r="LYT25" s="145"/>
      <c r="LYU25" s="145"/>
      <c r="LYV25" s="145"/>
      <c r="LYW25" s="145"/>
      <c r="LYX25" s="145"/>
      <c r="LYY25" s="145"/>
      <c r="LYZ25" s="145"/>
      <c r="LZA25" s="145"/>
      <c r="LZB25" s="145"/>
      <c r="LZC25" s="145"/>
      <c r="LZD25" s="145"/>
      <c r="LZE25" s="145"/>
      <c r="LZF25" s="145"/>
      <c r="LZG25" s="145"/>
      <c r="LZH25" s="145"/>
      <c r="LZI25" s="145"/>
      <c r="LZJ25" s="145"/>
      <c r="LZK25" s="145"/>
      <c r="LZL25" s="145"/>
      <c r="LZM25" s="145"/>
      <c r="LZN25" s="145"/>
      <c r="LZO25" s="145"/>
      <c r="LZP25" s="145"/>
      <c r="LZQ25" s="145"/>
      <c r="LZR25" s="145"/>
      <c r="LZS25" s="145"/>
      <c r="LZT25" s="145"/>
      <c r="LZU25" s="145"/>
      <c r="LZV25" s="145"/>
      <c r="LZW25" s="145"/>
      <c r="LZX25" s="145"/>
      <c r="LZY25" s="145"/>
      <c r="LZZ25" s="145"/>
      <c r="MAA25" s="145"/>
      <c r="MAB25" s="145"/>
      <c r="MAC25" s="145"/>
      <c r="MAD25" s="145"/>
      <c r="MAE25" s="145"/>
      <c r="MAF25" s="145"/>
      <c r="MAG25" s="145"/>
      <c r="MAH25" s="145"/>
      <c r="MAI25" s="145"/>
      <c r="MAJ25" s="145"/>
      <c r="MAK25" s="145"/>
      <c r="MAL25" s="145"/>
      <c r="MAM25" s="145"/>
      <c r="MAN25" s="145"/>
      <c r="MAO25" s="145"/>
      <c r="MAP25" s="145"/>
      <c r="MAQ25" s="145"/>
      <c r="MAR25" s="145"/>
      <c r="MAS25" s="145"/>
      <c r="MAT25" s="145"/>
      <c r="MAU25" s="145"/>
      <c r="MAV25" s="145"/>
      <c r="MAW25" s="145"/>
      <c r="MAX25" s="145"/>
      <c r="MAY25" s="145"/>
      <c r="MAZ25" s="145"/>
      <c r="MBA25" s="145"/>
      <c r="MBB25" s="145"/>
      <c r="MBC25" s="145"/>
      <c r="MBD25" s="145"/>
      <c r="MBE25" s="145"/>
      <c r="MBF25" s="145"/>
      <c r="MBG25" s="145"/>
      <c r="MBH25" s="145"/>
      <c r="MBI25" s="145"/>
      <c r="MBJ25" s="145"/>
      <c r="MBK25" s="145"/>
      <c r="MBL25" s="145"/>
      <c r="MBM25" s="145"/>
      <c r="MBN25" s="145"/>
      <c r="MBO25" s="145"/>
      <c r="MBP25" s="145"/>
      <c r="MBQ25" s="145"/>
      <c r="MBR25" s="145"/>
      <c r="MBS25" s="145"/>
      <c r="MBT25" s="145"/>
      <c r="MBU25" s="145"/>
      <c r="MBV25" s="145"/>
      <c r="MBW25" s="145"/>
      <c r="MBX25" s="145"/>
      <c r="MBY25" s="145"/>
      <c r="MBZ25" s="145"/>
      <c r="MCA25" s="145"/>
      <c r="MCB25" s="145"/>
      <c r="MCC25" s="145"/>
      <c r="MCD25" s="145"/>
      <c r="MCE25" s="145"/>
      <c r="MCF25" s="145"/>
      <c r="MCG25" s="145"/>
      <c r="MCH25" s="145"/>
      <c r="MCI25" s="145"/>
      <c r="MCJ25" s="145"/>
      <c r="MCK25" s="145"/>
      <c r="MCL25" s="145"/>
      <c r="MCM25" s="145"/>
      <c r="MCN25" s="145"/>
      <c r="MCO25" s="145"/>
      <c r="MCP25" s="145"/>
      <c r="MCQ25" s="145"/>
      <c r="MCR25" s="145"/>
      <c r="MCS25" s="145"/>
      <c r="MCT25" s="145"/>
      <c r="MCU25" s="145"/>
      <c r="MCV25" s="145"/>
      <c r="MCW25" s="145"/>
      <c r="MCX25" s="145"/>
      <c r="MCY25" s="145"/>
      <c r="MCZ25" s="145"/>
      <c r="MDA25" s="145"/>
      <c r="MDB25" s="145"/>
      <c r="MDC25" s="145"/>
      <c r="MDD25" s="145"/>
      <c r="MDE25" s="145"/>
      <c r="MDF25" s="145"/>
      <c r="MDG25" s="145"/>
      <c r="MDH25" s="145"/>
      <c r="MDI25" s="145"/>
      <c r="MDJ25" s="145"/>
      <c r="MDK25" s="145"/>
      <c r="MDL25" s="145"/>
      <c r="MDM25" s="145"/>
      <c r="MDN25" s="145"/>
      <c r="MDO25" s="145"/>
      <c r="MDP25" s="145"/>
      <c r="MDQ25" s="145"/>
      <c r="MDR25" s="145"/>
      <c r="MDS25" s="145"/>
      <c r="MDT25" s="145"/>
      <c r="MDU25" s="145"/>
      <c r="MDV25" s="145"/>
      <c r="MDW25" s="145"/>
      <c r="MDX25" s="145"/>
      <c r="MDY25" s="145"/>
      <c r="MDZ25" s="145"/>
      <c r="MEA25" s="145"/>
      <c r="MEB25" s="145"/>
      <c r="MEC25" s="145"/>
      <c r="MED25" s="145"/>
      <c r="MEE25" s="145"/>
      <c r="MEF25" s="145"/>
      <c r="MEG25" s="145"/>
      <c r="MEH25" s="145"/>
      <c r="MEI25" s="145"/>
      <c r="MEJ25" s="145"/>
      <c r="MEK25" s="145"/>
      <c r="MEL25" s="145"/>
      <c r="MEM25" s="145"/>
      <c r="MEN25" s="145"/>
      <c r="MEO25" s="145"/>
      <c r="MEP25" s="145"/>
      <c r="MEQ25" s="145"/>
      <c r="MER25" s="145"/>
      <c r="MES25" s="145"/>
      <c r="MET25" s="145"/>
      <c r="MEU25" s="145"/>
      <c r="MEV25" s="145"/>
      <c r="MEW25" s="145"/>
      <c r="MEX25" s="145"/>
      <c r="MEY25" s="145"/>
      <c r="MEZ25" s="145"/>
      <c r="MFA25" s="145"/>
      <c r="MFB25" s="145"/>
      <c r="MFC25" s="145"/>
      <c r="MFD25" s="145"/>
      <c r="MFE25" s="145"/>
      <c r="MFF25" s="145"/>
      <c r="MFG25" s="145"/>
      <c r="MFH25" s="145"/>
      <c r="MFI25" s="145"/>
      <c r="MFJ25" s="145"/>
      <c r="MFK25" s="145"/>
      <c r="MFL25" s="145"/>
      <c r="MFM25" s="145"/>
      <c r="MFN25" s="145"/>
      <c r="MFO25" s="145"/>
      <c r="MFP25" s="145"/>
      <c r="MFQ25" s="145"/>
      <c r="MFR25" s="145"/>
      <c r="MFS25" s="145"/>
      <c r="MFT25" s="145"/>
      <c r="MFU25" s="145"/>
      <c r="MFV25" s="145"/>
      <c r="MFW25" s="145"/>
      <c r="MFX25" s="145"/>
      <c r="MFY25" s="145"/>
      <c r="MFZ25" s="145"/>
      <c r="MGA25" s="145"/>
      <c r="MGB25" s="145"/>
      <c r="MGC25" s="145"/>
      <c r="MGD25" s="145"/>
      <c r="MGE25" s="145"/>
      <c r="MGF25" s="145"/>
      <c r="MGG25" s="145"/>
      <c r="MGH25" s="145"/>
      <c r="MGI25" s="145"/>
      <c r="MGJ25" s="145"/>
      <c r="MGK25" s="145"/>
      <c r="MGL25" s="145"/>
      <c r="MGM25" s="145"/>
      <c r="MGN25" s="145"/>
      <c r="MGO25" s="145"/>
      <c r="MGP25" s="145"/>
      <c r="MGQ25" s="145"/>
      <c r="MGR25" s="145"/>
      <c r="MGS25" s="145"/>
      <c r="MGT25" s="145"/>
      <c r="MGU25" s="145"/>
      <c r="MGV25" s="145"/>
      <c r="MGW25" s="145"/>
      <c r="MGX25" s="145"/>
      <c r="MGY25" s="145"/>
      <c r="MGZ25" s="145"/>
      <c r="MHA25" s="145"/>
      <c r="MHB25" s="145"/>
      <c r="MHC25" s="145"/>
      <c r="MHD25" s="145"/>
      <c r="MHE25" s="145"/>
      <c r="MHF25" s="145"/>
      <c r="MHG25" s="145"/>
      <c r="MHH25" s="145"/>
      <c r="MHI25" s="145"/>
      <c r="MHJ25" s="145"/>
      <c r="MHK25" s="145"/>
      <c r="MHL25" s="145"/>
      <c r="MHM25" s="145"/>
      <c r="MHN25" s="145"/>
      <c r="MHO25" s="145"/>
      <c r="MHP25" s="145"/>
      <c r="MHQ25" s="145"/>
      <c r="MHR25" s="145"/>
      <c r="MHS25" s="145"/>
      <c r="MHT25" s="145"/>
      <c r="MHU25" s="145"/>
      <c r="MHV25" s="145"/>
      <c r="MHW25" s="145"/>
      <c r="MHX25" s="145"/>
      <c r="MHY25" s="145"/>
      <c r="MHZ25" s="145"/>
      <c r="MIA25" s="145"/>
      <c r="MIB25" s="145"/>
      <c r="MIC25" s="145"/>
      <c r="MID25" s="145"/>
      <c r="MIE25" s="145"/>
      <c r="MIF25" s="145"/>
      <c r="MIG25" s="145"/>
      <c r="MIH25" s="145"/>
      <c r="MII25" s="145"/>
      <c r="MIJ25" s="145"/>
      <c r="MIK25" s="145"/>
      <c r="MIL25" s="145"/>
      <c r="MIM25" s="145"/>
      <c r="MIN25" s="145"/>
      <c r="MIO25" s="145"/>
      <c r="MIP25" s="145"/>
      <c r="MIQ25" s="145"/>
      <c r="MIR25" s="145"/>
      <c r="MIS25" s="145"/>
      <c r="MIT25" s="145"/>
      <c r="MIU25" s="145"/>
      <c r="MIV25" s="145"/>
      <c r="MIW25" s="145"/>
      <c r="MIX25" s="145"/>
      <c r="MIY25" s="145"/>
      <c r="MIZ25" s="145"/>
      <c r="MJA25" s="145"/>
      <c r="MJB25" s="145"/>
      <c r="MJC25" s="145"/>
      <c r="MJD25" s="145"/>
      <c r="MJE25" s="145"/>
      <c r="MJF25" s="145"/>
      <c r="MJG25" s="145"/>
      <c r="MJH25" s="145"/>
      <c r="MJI25" s="145"/>
      <c r="MJJ25" s="145"/>
      <c r="MJK25" s="145"/>
      <c r="MJL25" s="145"/>
      <c r="MJM25" s="145"/>
      <c r="MJN25" s="145"/>
      <c r="MJO25" s="145"/>
      <c r="MJP25" s="145"/>
      <c r="MJQ25" s="145"/>
      <c r="MJR25" s="145"/>
      <c r="MJS25" s="145"/>
      <c r="MJT25" s="145"/>
      <c r="MJU25" s="145"/>
      <c r="MJV25" s="145"/>
      <c r="MJW25" s="145"/>
      <c r="MJX25" s="145"/>
      <c r="MJY25" s="145"/>
      <c r="MJZ25" s="145"/>
      <c r="MKA25" s="145"/>
      <c r="MKB25" s="145"/>
      <c r="MKC25" s="145"/>
      <c r="MKD25" s="145"/>
      <c r="MKE25" s="145"/>
      <c r="MKF25" s="145"/>
      <c r="MKG25" s="145"/>
      <c r="MKH25" s="145"/>
      <c r="MKI25" s="145"/>
      <c r="MKJ25" s="145"/>
      <c r="MKK25" s="145"/>
      <c r="MKL25" s="145"/>
      <c r="MKM25" s="145"/>
      <c r="MKN25" s="145"/>
      <c r="MKO25" s="145"/>
      <c r="MKP25" s="145"/>
      <c r="MKQ25" s="145"/>
      <c r="MKR25" s="145"/>
      <c r="MKS25" s="145"/>
      <c r="MKT25" s="145"/>
      <c r="MKU25" s="145"/>
      <c r="MKV25" s="145"/>
      <c r="MKW25" s="145"/>
      <c r="MKX25" s="145"/>
      <c r="MKY25" s="145"/>
      <c r="MKZ25" s="145"/>
      <c r="MLA25" s="145"/>
      <c r="MLB25" s="145"/>
      <c r="MLC25" s="145"/>
      <c r="MLD25" s="145"/>
      <c r="MLE25" s="145"/>
      <c r="MLF25" s="145"/>
      <c r="MLG25" s="145"/>
      <c r="MLH25" s="145"/>
      <c r="MLI25" s="145"/>
      <c r="MLJ25" s="145"/>
      <c r="MLK25" s="145"/>
      <c r="MLL25" s="145"/>
      <c r="MLM25" s="145"/>
      <c r="MLN25" s="145"/>
      <c r="MLO25" s="145"/>
      <c r="MLP25" s="145"/>
      <c r="MLQ25" s="145"/>
      <c r="MLR25" s="145"/>
      <c r="MLS25" s="145"/>
      <c r="MLT25" s="145"/>
      <c r="MLU25" s="145"/>
      <c r="MLV25" s="145"/>
      <c r="MLW25" s="145"/>
      <c r="MLX25" s="145"/>
      <c r="MLY25" s="145"/>
      <c r="MLZ25" s="145"/>
      <c r="MMA25" s="145"/>
      <c r="MMB25" s="145"/>
      <c r="MMC25" s="145"/>
      <c r="MMD25" s="145"/>
      <c r="MME25" s="145"/>
      <c r="MMF25" s="145"/>
      <c r="MMG25" s="145"/>
      <c r="MMH25" s="145"/>
      <c r="MMI25" s="145"/>
      <c r="MMJ25" s="145"/>
      <c r="MMK25" s="145"/>
      <c r="MML25" s="145"/>
      <c r="MMM25" s="145"/>
      <c r="MMN25" s="145"/>
      <c r="MMO25" s="145"/>
      <c r="MMP25" s="145"/>
      <c r="MMQ25" s="145"/>
      <c r="MMR25" s="145"/>
      <c r="MMS25" s="145"/>
      <c r="MMT25" s="145"/>
      <c r="MMU25" s="145"/>
      <c r="MMV25" s="145"/>
      <c r="MMW25" s="145"/>
      <c r="MMX25" s="145"/>
      <c r="MMY25" s="145"/>
      <c r="MMZ25" s="145"/>
      <c r="MNA25" s="145"/>
      <c r="MNB25" s="145"/>
      <c r="MNC25" s="145"/>
      <c r="MND25" s="145"/>
      <c r="MNE25" s="145"/>
      <c r="MNF25" s="145"/>
      <c r="MNG25" s="145"/>
      <c r="MNH25" s="145"/>
      <c r="MNI25" s="145"/>
      <c r="MNJ25" s="145"/>
      <c r="MNK25" s="145"/>
      <c r="MNL25" s="145"/>
      <c r="MNM25" s="145"/>
      <c r="MNN25" s="145"/>
      <c r="MNO25" s="145"/>
      <c r="MNP25" s="145"/>
      <c r="MNQ25" s="145"/>
      <c r="MNR25" s="145"/>
      <c r="MNS25" s="145"/>
      <c r="MNT25" s="145"/>
      <c r="MNU25" s="145"/>
      <c r="MNV25" s="145"/>
      <c r="MNW25" s="145"/>
      <c r="MNX25" s="145"/>
      <c r="MNY25" s="145"/>
      <c r="MNZ25" s="145"/>
      <c r="MOA25" s="145"/>
      <c r="MOB25" s="145"/>
      <c r="MOC25" s="145"/>
      <c r="MOD25" s="145"/>
      <c r="MOE25" s="145"/>
      <c r="MOF25" s="145"/>
      <c r="MOG25" s="145"/>
      <c r="MOH25" s="145"/>
      <c r="MOI25" s="145"/>
      <c r="MOJ25" s="145"/>
      <c r="MOK25" s="145"/>
      <c r="MOL25" s="145"/>
      <c r="MOM25" s="145"/>
      <c r="MON25" s="145"/>
      <c r="MOO25" s="145"/>
      <c r="MOP25" s="145"/>
      <c r="MOQ25" s="145"/>
      <c r="MOR25" s="145"/>
      <c r="MOS25" s="145"/>
      <c r="MOT25" s="145"/>
      <c r="MOU25" s="145"/>
      <c r="MOV25" s="145"/>
      <c r="MOW25" s="145"/>
      <c r="MOX25" s="145"/>
      <c r="MOY25" s="145"/>
      <c r="MOZ25" s="145"/>
      <c r="MPA25" s="145"/>
      <c r="MPB25" s="145"/>
      <c r="MPC25" s="145"/>
      <c r="MPD25" s="145"/>
      <c r="MPE25" s="145"/>
      <c r="MPF25" s="145"/>
      <c r="MPG25" s="145"/>
      <c r="MPH25" s="145"/>
      <c r="MPI25" s="145"/>
      <c r="MPJ25" s="145"/>
      <c r="MPK25" s="145"/>
      <c r="MPL25" s="145"/>
      <c r="MPM25" s="145"/>
      <c r="MPN25" s="145"/>
      <c r="MPO25" s="145"/>
      <c r="MPP25" s="145"/>
      <c r="MPQ25" s="145"/>
      <c r="MPR25" s="145"/>
      <c r="MPS25" s="145"/>
      <c r="MPT25" s="145"/>
      <c r="MPU25" s="145"/>
      <c r="MPV25" s="145"/>
      <c r="MPW25" s="145"/>
      <c r="MPX25" s="145"/>
      <c r="MPY25" s="145"/>
      <c r="MPZ25" s="145"/>
      <c r="MQA25" s="145"/>
      <c r="MQB25" s="145"/>
      <c r="MQC25" s="145"/>
      <c r="MQD25" s="145"/>
      <c r="MQE25" s="145"/>
      <c r="MQF25" s="145"/>
      <c r="MQG25" s="145"/>
      <c r="MQH25" s="145"/>
      <c r="MQI25" s="145"/>
      <c r="MQJ25" s="145"/>
      <c r="MQK25" s="145"/>
      <c r="MQL25" s="145"/>
      <c r="MQM25" s="145"/>
      <c r="MQN25" s="145"/>
      <c r="MQO25" s="145"/>
      <c r="MQP25" s="145"/>
      <c r="MQQ25" s="145"/>
      <c r="MQR25" s="145"/>
      <c r="MQS25" s="145"/>
      <c r="MQT25" s="145"/>
      <c r="MQU25" s="145"/>
      <c r="MQV25" s="145"/>
      <c r="MQW25" s="145"/>
      <c r="MQX25" s="145"/>
      <c r="MQY25" s="145"/>
      <c r="MQZ25" s="145"/>
      <c r="MRA25" s="145"/>
      <c r="MRB25" s="145"/>
      <c r="MRC25" s="145"/>
      <c r="MRD25" s="145"/>
      <c r="MRE25" s="145"/>
      <c r="MRF25" s="145"/>
      <c r="MRG25" s="145"/>
      <c r="MRH25" s="145"/>
      <c r="MRI25" s="145"/>
      <c r="MRJ25" s="145"/>
      <c r="MRK25" s="145"/>
      <c r="MRL25" s="145"/>
      <c r="MRM25" s="145"/>
      <c r="MRN25" s="145"/>
      <c r="MRO25" s="145"/>
      <c r="MRP25" s="145"/>
      <c r="MRQ25" s="145"/>
      <c r="MRR25" s="145"/>
      <c r="MRS25" s="145"/>
      <c r="MRT25" s="145"/>
      <c r="MRU25" s="145"/>
      <c r="MRV25" s="145"/>
      <c r="MRW25" s="145"/>
      <c r="MRX25" s="145"/>
      <c r="MRY25" s="145"/>
      <c r="MRZ25" s="145"/>
      <c r="MSA25" s="145"/>
      <c r="MSB25" s="145"/>
      <c r="MSC25" s="145"/>
      <c r="MSD25" s="145"/>
      <c r="MSE25" s="145"/>
      <c r="MSF25" s="145"/>
      <c r="MSG25" s="145"/>
      <c r="MSH25" s="145"/>
      <c r="MSI25" s="145"/>
      <c r="MSJ25" s="145"/>
      <c r="MSK25" s="145"/>
      <c r="MSL25" s="145"/>
      <c r="MSM25" s="145"/>
      <c r="MSN25" s="145"/>
      <c r="MSO25" s="145"/>
      <c r="MSP25" s="145"/>
      <c r="MSQ25" s="145"/>
      <c r="MSR25" s="145"/>
      <c r="MSS25" s="145"/>
      <c r="MST25" s="145"/>
      <c r="MSU25" s="145"/>
      <c r="MSV25" s="145"/>
      <c r="MSW25" s="145"/>
      <c r="MSX25" s="145"/>
      <c r="MSY25" s="145"/>
      <c r="MSZ25" s="145"/>
      <c r="MTA25" s="145"/>
      <c r="MTB25" s="145"/>
      <c r="MTC25" s="145"/>
      <c r="MTD25" s="145"/>
      <c r="MTE25" s="145"/>
      <c r="MTF25" s="145"/>
      <c r="MTG25" s="145"/>
      <c r="MTH25" s="145"/>
      <c r="MTI25" s="145"/>
      <c r="MTJ25" s="145"/>
      <c r="MTK25" s="145"/>
      <c r="MTL25" s="145"/>
      <c r="MTM25" s="145"/>
      <c r="MTN25" s="145"/>
      <c r="MTO25" s="145"/>
      <c r="MTP25" s="145"/>
      <c r="MTQ25" s="145"/>
      <c r="MTR25" s="145"/>
      <c r="MTS25" s="145"/>
      <c r="MTT25" s="145"/>
      <c r="MTU25" s="145"/>
      <c r="MTV25" s="145"/>
      <c r="MTW25" s="145"/>
      <c r="MTX25" s="145"/>
      <c r="MTY25" s="145"/>
      <c r="MTZ25" s="145"/>
      <c r="MUA25" s="145"/>
      <c r="MUB25" s="145"/>
      <c r="MUC25" s="145"/>
      <c r="MUD25" s="145"/>
      <c r="MUE25" s="145"/>
      <c r="MUF25" s="145"/>
      <c r="MUG25" s="145"/>
      <c r="MUH25" s="145"/>
      <c r="MUI25" s="145"/>
      <c r="MUJ25" s="145"/>
      <c r="MUK25" s="145"/>
      <c r="MUL25" s="145"/>
      <c r="MUM25" s="145"/>
      <c r="MUN25" s="145"/>
      <c r="MUO25" s="145"/>
      <c r="MUP25" s="145"/>
      <c r="MUQ25" s="145"/>
      <c r="MUR25" s="145"/>
      <c r="MUS25" s="145"/>
      <c r="MUT25" s="145"/>
      <c r="MUU25" s="145"/>
      <c r="MUV25" s="145"/>
      <c r="MUW25" s="145"/>
      <c r="MUX25" s="145"/>
      <c r="MUY25" s="145"/>
      <c r="MUZ25" s="145"/>
      <c r="MVA25" s="145"/>
      <c r="MVB25" s="145"/>
      <c r="MVC25" s="145"/>
      <c r="MVD25" s="145"/>
      <c r="MVE25" s="145"/>
      <c r="MVF25" s="145"/>
      <c r="MVG25" s="145"/>
      <c r="MVH25" s="145"/>
      <c r="MVI25" s="145"/>
      <c r="MVJ25" s="145"/>
      <c r="MVK25" s="145"/>
      <c r="MVL25" s="145"/>
      <c r="MVM25" s="145"/>
      <c r="MVN25" s="145"/>
      <c r="MVO25" s="145"/>
      <c r="MVP25" s="145"/>
      <c r="MVQ25" s="145"/>
      <c r="MVR25" s="145"/>
      <c r="MVS25" s="145"/>
      <c r="MVT25" s="145"/>
      <c r="MVU25" s="145"/>
      <c r="MVV25" s="145"/>
      <c r="MVW25" s="145"/>
      <c r="MVX25" s="145"/>
      <c r="MVY25" s="145"/>
      <c r="MVZ25" s="145"/>
      <c r="MWA25" s="145"/>
      <c r="MWB25" s="145"/>
      <c r="MWC25" s="145"/>
      <c r="MWD25" s="145"/>
      <c r="MWE25" s="145"/>
      <c r="MWF25" s="145"/>
      <c r="MWG25" s="145"/>
      <c r="MWH25" s="145"/>
      <c r="MWI25" s="145"/>
      <c r="MWJ25" s="145"/>
      <c r="MWK25" s="145"/>
      <c r="MWL25" s="145"/>
      <c r="MWM25" s="145"/>
      <c r="MWN25" s="145"/>
      <c r="MWO25" s="145"/>
      <c r="MWP25" s="145"/>
      <c r="MWQ25" s="145"/>
      <c r="MWR25" s="145"/>
      <c r="MWS25" s="145"/>
      <c r="MWT25" s="145"/>
      <c r="MWU25" s="145"/>
      <c r="MWV25" s="145"/>
      <c r="MWW25" s="145"/>
      <c r="MWX25" s="145"/>
      <c r="MWY25" s="145"/>
      <c r="MWZ25" s="145"/>
      <c r="MXA25" s="145"/>
      <c r="MXB25" s="145"/>
      <c r="MXC25" s="145"/>
      <c r="MXD25" s="145"/>
      <c r="MXE25" s="145"/>
      <c r="MXF25" s="145"/>
      <c r="MXG25" s="145"/>
      <c r="MXH25" s="145"/>
      <c r="MXI25" s="145"/>
      <c r="MXJ25" s="145"/>
      <c r="MXK25" s="145"/>
      <c r="MXL25" s="145"/>
      <c r="MXM25" s="145"/>
      <c r="MXN25" s="145"/>
      <c r="MXO25" s="145"/>
      <c r="MXP25" s="145"/>
      <c r="MXQ25" s="145"/>
      <c r="MXR25" s="145"/>
      <c r="MXS25" s="145"/>
      <c r="MXT25" s="145"/>
      <c r="MXU25" s="145"/>
      <c r="MXV25" s="145"/>
      <c r="MXW25" s="145"/>
      <c r="MXX25" s="145"/>
      <c r="MXY25" s="145"/>
      <c r="MXZ25" s="145"/>
      <c r="MYA25" s="145"/>
      <c r="MYB25" s="145"/>
      <c r="MYC25" s="145"/>
      <c r="MYD25" s="145"/>
      <c r="MYE25" s="145"/>
      <c r="MYF25" s="145"/>
      <c r="MYG25" s="145"/>
      <c r="MYH25" s="145"/>
      <c r="MYI25" s="145"/>
      <c r="MYJ25" s="145"/>
      <c r="MYK25" s="145"/>
      <c r="MYL25" s="145"/>
      <c r="MYM25" s="145"/>
      <c r="MYN25" s="145"/>
      <c r="MYO25" s="145"/>
      <c r="MYP25" s="145"/>
      <c r="MYQ25" s="145"/>
      <c r="MYR25" s="145"/>
      <c r="MYS25" s="145"/>
      <c r="MYT25" s="145"/>
      <c r="MYU25" s="145"/>
      <c r="MYV25" s="145"/>
      <c r="MYW25" s="145"/>
      <c r="MYX25" s="145"/>
      <c r="MYY25" s="145"/>
      <c r="MYZ25" s="145"/>
      <c r="MZA25" s="145"/>
      <c r="MZB25" s="145"/>
      <c r="MZC25" s="145"/>
      <c r="MZD25" s="145"/>
      <c r="MZE25" s="145"/>
      <c r="MZF25" s="145"/>
      <c r="MZG25" s="145"/>
      <c r="MZH25" s="145"/>
      <c r="MZI25" s="145"/>
      <c r="MZJ25" s="145"/>
      <c r="MZK25" s="145"/>
      <c r="MZL25" s="145"/>
      <c r="MZM25" s="145"/>
      <c r="MZN25" s="145"/>
      <c r="MZO25" s="145"/>
      <c r="MZP25" s="145"/>
      <c r="MZQ25" s="145"/>
      <c r="MZR25" s="145"/>
      <c r="MZS25" s="145"/>
      <c r="MZT25" s="145"/>
      <c r="MZU25" s="145"/>
      <c r="MZV25" s="145"/>
      <c r="MZW25" s="145"/>
      <c r="MZX25" s="145"/>
      <c r="MZY25" s="145"/>
      <c r="MZZ25" s="145"/>
      <c r="NAA25" s="145"/>
      <c r="NAB25" s="145"/>
      <c r="NAC25" s="145"/>
      <c r="NAD25" s="145"/>
      <c r="NAE25" s="145"/>
      <c r="NAF25" s="145"/>
      <c r="NAG25" s="145"/>
      <c r="NAH25" s="145"/>
      <c r="NAI25" s="145"/>
      <c r="NAJ25" s="145"/>
      <c r="NAK25" s="145"/>
      <c r="NAL25" s="145"/>
      <c r="NAM25" s="145"/>
      <c r="NAN25" s="145"/>
      <c r="NAO25" s="145"/>
      <c r="NAP25" s="145"/>
      <c r="NAQ25" s="145"/>
      <c r="NAR25" s="145"/>
      <c r="NAS25" s="145"/>
      <c r="NAT25" s="145"/>
      <c r="NAU25" s="145"/>
      <c r="NAV25" s="145"/>
      <c r="NAW25" s="145"/>
      <c r="NAX25" s="145"/>
      <c r="NAY25" s="145"/>
      <c r="NAZ25" s="145"/>
      <c r="NBA25" s="145"/>
      <c r="NBB25" s="145"/>
      <c r="NBC25" s="145"/>
      <c r="NBD25" s="145"/>
      <c r="NBE25" s="145"/>
      <c r="NBF25" s="145"/>
      <c r="NBG25" s="145"/>
      <c r="NBH25" s="145"/>
      <c r="NBI25" s="145"/>
      <c r="NBJ25" s="145"/>
      <c r="NBK25" s="145"/>
      <c r="NBL25" s="145"/>
      <c r="NBM25" s="145"/>
      <c r="NBN25" s="145"/>
      <c r="NBO25" s="145"/>
      <c r="NBP25" s="145"/>
      <c r="NBQ25" s="145"/>
      <c r="NBR25" s="145"/>
      <c r="NBS25" s="145"/>
      <c r="NBT25" s="145"/>
      <c r="NBU25" s="145"/>
      <c r="NBV25" s="145"/>
      <c r="NBW25" s="145"/>
      <c r="NBX25" s="145"/>
      <c r="NBY25" s="145"/>
      <c r="NBZ25" s="145"/>
      <c r="NCA25" s="145"/>
      <c r="NCB25" s="145"/>
      <c r="NCC25" s="145"/>
      <c r="NCD25" s="145"/>
      <c r="NCE25" s="145"/>
      <c r="NCF25" s="145"/>
      <c r="NCG25" s="145"/>
      <c r="NCH25" s="145"/>
      <c r="NCI25" s="145"/>
      <c r="NCJ25" s="145"/>
      <c r="NCK25" s="145"/>
      <c r="NCL25" s="145"/>
      <c r="NCM25" s="145"/>
      <c r="NCN25" s="145"/>
      <c r="NCO25" s="145"/>
      <c r="NCP25" s="145"/>
      <c r="NCQ25" s="145"/>
      <c r="NCR25" s="145"/>
      <c r="NCS25" s="145"/>
      <c r="NCT25" s="145"/>
      <c r="NCU25" s="145"/>
      <c r="NCV25" s="145"/>
      <c r="NCW25" s="145"/>
      <c r="NCX25" s="145"/>
      <c r="NCY25" s="145"/>
      <c r="NCZ25" s="145"/>
      <c r="NDA25" s="145"/>
      <c r="NDB25" s="145"/>
      <c r="NDC25" s="145"/>
      <c r="NDD25" s="145"/>
      <c r="NDE25" s="145"/>
      <c r="NDF25" s="145"/>
      <c r="NDG25" s="145"/>
      <c r="NDH25" s="145"/>
      <c r="NDI25" s="145"/>
      <c r="NDJ25" s="145"/>
      <c r="NDK25" s="145"/>
      <c r="NDL25" s="145"/>
      <c r="NDM25" s="145"/>
      <c r="NDN25" s="145"/>
      <c r="NDO25" s="145"/>
      <c r="NDP25" s="145"/>
      <c r="NDQ25" s="145"/>
      <c r="NDR25" s="145"/>
      <c r="NDS25" s="145"/>
      <c r="NDT25" s="145"/>
      <c r="NDU25" s="145"/>
      <c r="NDV25" s="145"/>
      <c r="NDW25" s="145"/>
      <c r="NDX25" s="145"/>
      <c r="NDY25" s="145"/>
      <c r="NDZ25" s="145"/>
      <c r="NEA25" s="145"/>
      <c r="NEB25" s="145"/>
      <c r="NEC25" s="145"/>
      <c r="NED25" s="145"/>
      <c r="NEE25" s="145"/>
      <c r="NEF25" s="145"/>
      <c r="NEG25" s="145"/>
      <c r="NEH25" s="145"/>
      <c r="NEI25" s="145"/>
      <c r="NEJ25" s="145"/>
      <c r="NEK25" s="145"/>
      <c r="NEL25" s="145"/>
      <c r="NEM25" s="145"/>
      <c r="NEN25" s="145"/>
      <c r="NEO25" s="145"/>
      <c r="NEP25" s="145"/>
      <c r="NEQ25" s="145"/>
      <c r="NER25" s="145"/>
      <c r="NES25" s="145"/>
      <c r="NET25" s="145"/>
      <c r="NEU25" s="145"/>
      <c r="NEV25" s="145"/>
      <c r="NEW25" s="145"/>
      <c r="NEX25" s="145"/>
      <c r="NEY25" s="145"/>
      <c r="NEZ25" s="145"/>
      <c r="NFA25" s="145"/>
      <c r="NFB25" s="145"/>
      <c r="NFC25" s="145"/>
      <c r="NFD25" s="145"/>
      <c r="NFE25" s="145"/>
      <c r="NFF25" s="145"/>
      <c r="NFG25" s="145"/>
      <c r="NFH25" s="145"/>
      <c r="NFI25" s="145"/>
      <c r="NFJ25" s="145"/>
      <c r="NFK25" s="145"/>
      <c r="NFL25" s="145"/>
      <c r="NFM25" s="145"/>
      <c r="NFN25" s="145"/>
      <c r="NFO25" s="145"/>
      <c r="NFP25" s="145"/>
      <c r="NFQ25" s="145"/>
      <c r="NFR25" s="145"/>
      <c r="NFS25" s="145"/>
      <c r="NFT25" s="145"/>
      <c r="NFU25" s="145"/>
      <c r="NFV25" s="145"/>
      <c r="NFW25" s="145"/>
      <c r="NFX25" s="145"/>
      <c r="NFY25" s="145"/>
      <c r="NFZ25" s="145"/>
      <c r="NGA25" s="145"/>
      <c r="NGB25" s="145"/>
      <c r="NGC25" s="145"/>
      <c r="NGD25" s="145"/>
      <c r="NGE25" s="145"/>
      <c r="NGF25" s="145"/>
      <c r="NGG25" s="145"/>
      <c r="NGH25" s="145"/>
      <c r="NGI25" s="145"/>
      <c r="NGJ25" s="145"/>
      <c r="NGK25" s="145"/>
      <c r="NGL25" s="145"/>
      <c r="NGM25" s="145"/>
      <c r="NGN25" s="145"/>
      <c r="NGO25" s="145"/>
      <c r="NGP25" s="145"/>
      <c r="NGQ25" s="145"/>
      <c r="NGR25" s="145"/>
      <c r="NGS25" s="145"/>
      <c r="NGT25" s="145"/>
      <c r="NGU25" s="145"/>
      <c r="NGV25" s="145"/>
      <c r="NGW25" s="145"/>
      <c r="NGX25" s="145"/>
      <c r="NGY25" s="145"/>
      <c r="NGZ25" s="145"/>
      <c r="NHA25" s="145"/>
      <c r="NHB25" s="145"/>
      <c r="NHC25" s="145"/>
      <c r="NHD25" s="145"/>
      <c r="NHE25" s="145"/>
      <c r="NHF25" s="145"/>
      <c r="NHG25" s="145"/>
      <c r="NHH25" s="145"/>
      <c r="NHI25" s="145"/>
      <c r="NHJ25" s="145"/>
      <c r="NHK25" s="145"/>
      <c r="NHL25" s="145"/>
      <c r="NHM25" s="145"/>
      <c r="NHN25" s="145"/>
      <c r="NHO25" s="145"/>
      <c r="NHP25" s="145"/>
      <c r="NHQ25" s="145"/>
      <c r="NHR25" s="145"/>
      <c r="NHS25" s="145"/>
      <c r="NHT25" s="145"/>
      <c r="NHU25" s="145"/>
      <c r="NHV25" s="145"/>
      <c r="NHW25" s="145"/>
      <c r="NHX25" s="145"/>
      <c r="NHY25" s="145"/>
      <c r="NHZ25" s="145"/>
      <c r="NIA25" s="145"/>
      <c r="NIB25" s="145"/>
      <c r="NIC25" s="145"/>
      <c r="NID25" s="145"/>
      <c r="NIE25" s="145"/>
      <c r="NIF25" s="145"/>
      <c r="NIG25" s="145"/>
      <c r="NIH25" s="145"/>
      <c r="NII25" s="145"/>
      <c r="NIJ25" s="145"/>
      <c r="NIK25" s="145"/>
      <c r="NIL25" s="145"/>
      <c r="NIM25" s="145"/>
      <c r="NIN25" s="145"/>
      <c r="NIO25" s="145"/>
      <c r="NIP25" s="145"/>
      <c r="NIQ25" s="145"/>
      <c r="NIR25" s="145"/>
      <c r="NIS25" s="145"/>
      <c r="NIT25" s="145"/>
      <c r="NIU25" s="145"/>
      <c r="NIV25" s="145"/>
      <c r="NIW25" s="145"/>
      <c r="NIX25" s="145"/>
      <c r="NIY25" s="145"/>
      <c r="NIZ25" s="145"/>
      <c r="NJA25" s="145"/>
      <c r="NJB25" s="145"/>
      <c r="NJC25" s="145"/>
      <c r="NJD25" s="145"/>
      <c r="NJE25" s="145"/>
      <c r="NJF25" s="145"/>
      <c r="NJG25" s="145"/>
      <c r="NJH25" s="145"/>
      <c r="NJI25" s="145"/>
      <c r="NJJ25" s="145"/>
      <c r="NJK25" s="145"/>
      <c r="NJL25" s="145"/>
      <c r="NJM25" s="145"/>
      <c r="NJN25" s="145"/>
      <c r="NJO25" s="145"/>
      <c r="NJP25" s="145"/>
      <c r="NJQ25" s="145"/>
      <c r="NJR25" s="145"/>
      <c r="NJS25" s="145"/>
      <c r="NJT25" s="145"/>
      <c r="NJU25" s="145"/>
      <c r="NJV25" s="145"/>
      <c r="NJW25" s="145"/>
      <c r="NJX25" s="145"/>
      <c r="NJY25" s="145"/>
      <c r="NJZ25" s="145"/>
      <c r="NKA25" s="145"/>
      <c r="NKB25" s="145"/>
      <c r="NKC25" s="145"/>
      <c r="NKD25" s="145"/>
      <c r="NKE25" s="145"/>
      <c r="NKF25" s="145"/>
      <c r="NKG25" s="145"/>
      <c r="NKH25" s="145"/>
      <c r="NKI25" s="145"/>
      <c r="NKJ25" s="145"/>
      <c r="NKK25" s="145"/>
      <c r="NKL25" s="145"/>
      <c r="NKM25" s="145"/>
      <c r="NKN25" s="145"/>
      <c r="NKO25" s="145"/>
      <c r="NKP25" s="145"/>
      <c r="NKQ25" s="145"/>
      <c r="NKR25" s="145"/>
      <c r="NKS25" s="145"/>
      <c r="NKT25" s="145"/>
      <c r="NKU25" s="145"/>
      <c r="NKV25" s="145"/>
      <c r="NKW25" s="145"/>
      <c r="NKX25" s="145"/>
      <c r="NKY25" s="145"/>
      <c r="NKZ25" s="145"/>
      <c r="NLA25" s="145"/>
      <c r="NLB25" s="145"/>
      <c r="NLC25" s="145"/>
      <c r="NLD25" s="145"/>
      <c r="NLE25" s="145"/>
      <c r="NLF25" s="145"/>
      <c r="NLG25" s="145"/>
      <c r="NLH25" s="145"/>
      <c r="NLI25" s="145"/>
      <c r="NLJ25" s="145"/>
      <c r="NLK25" s="145"/>
      <c r="NLL25" s="145"/>
      <c r="NLM25" s="145"/>
      <c r="NLN25" s="145"/>
      <c r="NLO25" s="145"/>
      <c r="NLP25" s="145"/>
      <c r="NLQ25" s="145"/>
      <c r="NLR25" s="145"/>
      <c r="NLS25" s="145"/>
      <c r="NLT25" s="145"/>
      <c r="NLU25" s="145"/>
      <c r="NLV25" s="145"/>
      <c r="NLW25" s="145"/>
      <c r="NLX25" s="145"/>
      <c r="NLY25" s="145"/>
      <c r="NLZ25" s="145"/>
      <c r="NMA25" s="145"/>
      <c r="NMB25" s="145"/>
      <c r="NMC25" s="145"/>
      <c r="NMD25" s="145"/>
      <c r="NME25" s="145"/>
      <c r="NMF25" s="145"/>
      <c r="NMG25" s="145"/>
      <c r="NMH25" s="145"/>
      <c r="NMI25" s="145"/>
      <c r="NMJ25" s="145"/>
      <c r="NMK25" s="145"/>
      <c r="NML25" s="145"/>
      <c r="NMM25" s="145"/>
      <c r="NMN25" s="145"/>
      <c r="NMO25" s="145"/>
      <c r="NMP25" s="145"/>
      <c r="NMQ25" s="145"/>
      <c r="NMR25" s="145"/>
      <c r="NMS25" s="145"/>
      <c r="NMT25" s="145"/>
      <c r="NMU25" s="145"/>
      <c r="NMV25" s="145"/>
      <c r="NMW25" s="145"/>
      <c r="NMX25" s="145"/>
      <c r="NMY25" s="145"/>
      <c r="NMZ25" s="145"/>
      <c r="NNA25" s="145"/>
      <c r="NNB25" s="145"/>
      <c r="NNC25" s="145"/>
      <c r="NND25" s="145"/>
      <c r="NNE25" s="145"/>
      <c r="NNF25" s="145"/>
      <c r="NNG25" s="145"/>
      <c r="NNH25" s="145"/>
      <c r="NNI25" s="145"/>
      <c r="NNJ25" s="145"/>
      <c r="NNK25" s="145"/>
      <c r="NNL25" s="145"/>
      <c r="NNM25" s="145"/>
      <c r="NNN25" s="145"/>
      <c r="NNO25" s="145"/>
      <c r="NNP25" s="145"/>
      <c r="NNQ25" s="145"/>
      <c r="NNR25" s="145"/>
      <c r="NNS25" s="145"/>
      <c r="NNT25" s="145"/>
      <c r="NNU25" s="145"/>
      <c r="NNV25" s="145"/>
      <c r="NNW25" s="145"/>
      <c r="NNX25" s="145"/>
      <c r="NNY25" s="145"/>
      <c r="NNZ25" s="145"/>
      <c r="NOA25" s="145"/>
      <c r="NOB25" s="145"/>
      <c r="NOC25" s="145"/>
      <c r="NOD25" s="145"/>
      <c r="NOE25" s="145"/>
      <c r="NOF25" s="145"/>
      <c r="NOG25" s="145"/>
      <c r="NOH25" s="145"/>
      <c r="NOI25" s="145"/>
      <c r="NOJ25" s="145"/>
      <c r="NOK25" s="145"/>
      <c r="NOL25" s="145"/>
      <c r="NOM25" s="145"/>
      <c r="NON25" s="145"/>
      <c r="NOO25" s="145"/>
      <c r="NOP25" s="145"/>
      <c r="NOQ25" s="145"/>
      <c r="NOR25" s="145"/>
      <c r="NOS25" s="145"/>
      <c r="NOT25" s="145"/>
      <c r="NOU25" s="145"/>
      <c r="NOV25" s="145"/>
      <c r="NOW25" s="145"/>
      <c r="NOX25" s="145"/>
      <c r="NOY25" s="145"/>
      <c r="NOZ25" s="145"/>
      <c r="NPA25" s="145"/>
      <c r="NPB25" s="145"/>
      <c r="NPC25" s="145"/>
      <c r="NPD25" s="145"/>
      <c r="NPE25" s="145"/>
      <c r="NPF25" s="145"/>
      <c r="NPG25" s="145"/>
      <c r="NPH25" s="145"/>
      <c r="NPI25" s="145"/>
      <c r="NPJ25" s="145"/>
      <c r="NPK25" s="145"/>
      <c r="NPL25" s="145"/>
      <c r="NPM25" s="145"/>
      <c r="NPN25" s="145"/>
      <c r="NPO25" s="145"/>
      <c r="NPP25" s="145"/>
      <c r="NPQ25" s="145"/>
      <c r="NPR25" s="145"/>
      <c r="NPS25" s="145"/>
      <c r="NPT25" s="145"/>
      <c r="NPU25" s="145"/>
      <c r="NPV25" s="145"/>
      <c r="NPW25" s="145"/>
      <c r="NPX25" s="145"/>
      <c r="NPY25" s="145"/>
      <c r="NPZ25" s="145"/>
      <c r="NQA25" s="145"/>
      <c r="NQB25" s="145"/>
      <c r="NQC25" s="145"/>
      <c r="NQD25" s="145"/>
      <c r="NQE25" s="145"/>
      <c r="NQF25" s="145"/>
      <c r="NQG25" s="145"/>
      <c r="NQH25" s="145"/>
      <c r="NQI25" s="145"/>
      <c r="NQJ25" s="145"/>
      <c r="NQK25" s="145"/>
      <c r="NQL25" s="145"/>
      <c r="NQM25" s="145"/>
      <c r="NQN25" s="145"/>
      <c r="NQO25" s="145"/>
      <c r="NQP25" s="145"/>
      <c r="NQQ25" s="145"/>
      <c r="NQR25" s="145"/>
      <c r="NQS25" s="145"/>
      <c r="NQT25" s="145"/>
      <c r="NQU25" s="145"/>
      <c r="NQV25" s="145"/>
      <c r="NQW25" s="145"/>
      <c r="NQX25" s="145"/>
      <c r="NQY25" s="145"/>
      <c r="NQZ25" s="145"/>
      <c r="NRA25" s="145"/>
      <c r="NRB25" s="145"/>
      <c r="NRC25" s="145"/>
      <c r="NRD25" s="145"/>
      <c r="NRE25" s="145"/>
      <c r="NRF25" s="145"/>
      <c r="NRG25" s="145"/>
      <c r="NRH25" s="145"/>
      <c r="NRI25" s="145"/>
      <c r="NRJ25" s="145"/>
      <c r="NRK25" s="145"/>
      <c r="NRL25" s="145"/>
      <c r="NRM25" s="145"/>
      <c r="NRN25" s="145"/>
      <c r="NRO25" s="145"/>
      <c r="NRP25" s="145"/>
      <c r="NRQ25" s="145"/>
      <c r="NRR25" s="145"/>
      <c r="NRS25" s="145"/>
      <c r="NRT25" s="145"/>
      <c r="NRU25" s="145"/>
      <c r="NRV25" s="145"/>
      <c r="NRW25" s="145"/>
      <c r="NRX25" s="145"/>
      <c r="NRY25" s="145"/>
      <c r="NRZ25" s="145"/>
      <c r="NSA25" s="145"/>
      <c r="NSB25" s="145"/>
      <c r="NSC25" s="145"/>
      <c r="NSD25" s="145"/>
      <c r="NSE25" s="145"/>
      <c r="NSF25" s="145"/>
      <c r="NSG25" s="145"/>
      <c r="NSH25" s="145"/>
      <c r="NSI25" s="145"/>
      <c r="NSJ25" s="145"/>
      <c r="NSK25" s="145"/>
      <c r="NSL25" s="145"/>
      <c r="NSM25" s="145"/>
      <c r="NSN25" s="145"/>
      <c r="NSO25" s="145"/>
      <c r="NSP25" s="145"/>
      <c r="NSQ25" s="145"/>
      <c r="NSR25" s="145"/>
      <c r="NSS25" s="145"/>
      <c r="NST25" s="145"/>
      <c r="NSU25" s="145"/>
      <c r="NSV25" s="145"/>
      <c r="NSW25" s="145"/>
      <c r="NSX25" s="145"/>
      <c r="NSY25" s="145"/>
      <c r="NSZ25" s="145"/>
      <c r="NTA25" s="145"/>
      <c r="NTB25" s="145"/>
      <c r="NTC25" s="145"/>
      <c r="NTD25" s="145"/>
      <c r="NTE25" s="145"/>
      <c r="NTF25" s="145"/>
      <c r="NTG25" s="145"/>
      <c r="NTH25" s="145"/>
      <c r="NTI25" s="145"/>
      <c r="NTJ25" s="145"/>
      <c r="NTK25" s="145"/>
      <c r="NTL25" s="145"/>
      <c r="NTM25" s="145"/>
      <c r="NTN25" s="145"/>
      <c r="NTO25" s="145"/>
      <c r="NTP25" s="145"/>
      <c r="NTQ25" s="145"/>
      <c r="NTR25" s="145"/>
      <c r="NTS25" s="145"/>
      <c r="NTT25" s="145"/>
      <c r="NTU25" s="145"/>
      <c r="NTV25" s="145"/>
      <c r="NTW25" s="145"/>
      <c r="NTX25" s="145"/>
      <c r="NTY25" s="145"/>
      <c r="NTZ25" s="145"/>
      <c r="NUA25" s="145"/>
      <c r="NUB25" s="145"/>
      <c r="NUC25" s="145"/>
      <c r="NUD25" s="145"/>
      <c r="NUE25" s="145"/>
      <c r="NUF25" s="145"/>
      <c r="NUG25" s="145"/>
      <c r="NUH25" s="145"/>
      <c r="NUI25" s="145"/>
      <c r="NUJ25" s="145"/>
      <c r="NUK25" s="145"/>
      <c r="NUL25" s="145"/>
      <c r="NUM25" s="145"/>
      <c r="NUN25" s="145"/>
      <c r="NUO25" s="145"/>
      <c r="NUP25" s="145"/>
      <c r="NUQ25" s="145"/>
      <c r="NUR25" s="145"/>
      <c r="NUS25" s="145"/>
      <c r="NUT25" s="145"/>
      <c r="NUU25" s="145"/>
      <c r="NUV25" s="145"/>
      <c r="NUW25" s="145"/>
      <c r="NUX25" s="145"/>
      <c r="NUY25" s="145"/>
      <c r="NUZ25" s="145"/>
      <c r="NVA25" s="145"/>
      <c r="NVB25" s="145"/>
      <c r="NVC25" s="145"/>
      <c r="NVD25" s="145"/>
      <c r="NVE25" s="145"/>
      <c r="NVF25" s="145"/>
      <c r="NVG25" s="145"/>
      <c r="NVH25" s="145"/>
      <c r="NVI25" s="145"/>
      <c r="NVJ25" s="145"/>
      <c r="NVK25" s="145"/>
      <c r="NVL25" s="145"/>
      <c r="NVM25" s="145"/>
      <c r="NVN25" s="145"/>
      <c r="NVO25" s="145"/>
      <c r="NVP25" s="145"/>
      <c r="NVQ25" s="145"/>
      <c r="NVR25" s="145"/>
      <c r="NVS25" s="145"/>
      <c r="NVT25" s="145"/>
      <c r="NVU25" s="145"/>
      <c r="NVV25" s="145"/>
      <c r="NVW25" s="145"/>
      <c r="NVX25" s="145"/>
      <c r="NVY25" s="145"/>
      <c r="NVZ25" s="145"/>
      <c r="NWA25" s="145"/>
      <c r="NWB25" s="145"/>
      <c r="NWC25" s="145"/>
      <c r="NWD25" s="145"/>
      <c r="NWE25" s="145"/>
      <c r="NWF25" s="145"/>
      <c r="NWG25" s="145"/>
      <c r="NWH25" s="145"/>
      <c r="NWI25" s="145"/>
      <c r="NWJ25" s="145"/>
      <c r="NWK25" s="145"/>
      <c r="NWL25" s="145"/>
      <c r="NWM25" s="145"/>
      <c r="NWN25" s="145"/>
      <c r="NWO25" s="145"/>
      <c r="NWP25" s="145"/>
      <c r="NWQ25" s="145"/>
      <c r="NWR25" s="145"/>
      <c r="NWS25" s="145"/>
      <c r="NWT25" s="145"/>
      <c r="NWU25" s="145"/>
      <c r="NWV25" s="145"/>
      <c r="NWW25" s="145"/>
      <c r="NWX25" s="145"/>
      <c r="NWY25" s="145"/>
      <c r="NWZ25" s="145"/>
      <c r="NXA25" s="145"/>
      <c r="NXB25" s="145"/>
      <c r="NXC25" s="145"/>
      <c r="NXD25" s="145"/>
      <c r="NXE25" s="145"/>
      <c r="NXF25" s="145"/>
      <c r="NXG25" s="145"/>
      <c r="NXH25" s="145"/>
      <c r="NXI25" s="145"/>
      <c r="NXJ25" s="145"/>
      <c r="NXK25" s="145"/>
      <c r="NXL25" s="145"/>
      <c r="NXM25" s="145"/>
      <c r="NXN25" s="145"/>
      <c r="NXO25" s="145"/>
      <c r="NXP25" s="145"/>
      <c r="NXQ25" s="145"/>
      <c r="NXR25" s="145"/>
      <c r="NXS25" s="145"/>
      <c r="NXT25" s="145"/>
      <c r="NXU25" s="145"/>
      <c r="NXV25" s="145"/>
      <c r="NXW25" s="145"/>
      <c r="NXX25" s="145"/>
      <c r="NXY25" s="145"/>
      <c r="NXZ25" s="145"/>
      <c r="NYA25" s="145"/>
      <c r="NYB25" s="145"/>
      <c r="NYC25" s="145"/>
      <c r="NYD25" s="145"/>
      <c r="NYE25" s="145"/>
      <c r="NYF25" s="145"/>
      <c r="NYG25" s="145"/>
      <c r="NYH25" s="145"/>
      <c r="NYI25" s="145"/>
      <c r="NYJ25" s="145"/>
      <c r="NYK25" s="145"/>
      <c r="NYL25" s="145"/>
      <c r="NYM25" s="145"/>
      <c r="NYN25" s="145"/>
      <c r="NYO25" s="145"/>
      <c r="NYP25" s="145"/>
      <c r="NYQ25" s="145"/>
      <c r="NYR25" s="145"/>
      <c r="NYS25" s="145"/>
      <c r="NYT25" s="145"/>
      <c r="NYU25" s="145"/>
      <c r="NYV25" s="145"/>
      <c r="NYW25" s="145"/>
      <c r="NYX25" s="145"/>
      <c r="NYY25" s="145"/>
      <c r="NYZ25" s="145"/>
      <c r="NZA25" s="145"/>
      <c r="NZB25" s="145"/>
      <c r="NZC25" s="145"/>
      <c r="NZD25" s="145"/>
      <c r="NZE25" s="145"/>
      <c r="NZF25" s="145"/>
      <c r="NZG25" s="145"/>
      <c r="NZH25" s="145"/>
      <c r="NZI25" s="145"/>
      <c r="NZJ25" s="145"/>
      <c r="NZK25" s="145"/>
      <c r="NZL25" s="145"/>
      <c r="NZM25" s="145"/>
      <c r="NZN25" s="145"/>
      <c r="NZO25" s="145"/>
      <c r="NZP25" s="145"/>
      <c r="NZQ25" s="145"/>
      <c r="NZR25" s="145"/>
      <c r="NZS25" s="145"/>
      <c r="NZT25" s="145"/>
      <c r="NZU25" s="145"/>
      <c r="NZV25" s="145"/>
      <c r="NZW25" s="145"/>
      <c r="NZX25" s="145"/>
      <c r="NZY25" s="145"/>
      <c r="NZZ25" s="145"/>
      <c r="OAA25" s="145"/>
      <c r="OAB25" s="145"/>
      <c r="OAC25" s="145"/>
      <c r="OAD25" s="145"/>
      <c r="OAE25" s="145"/>
      <c r="OAF25" s="145"/>
      <c r="OAG25" s="145"/>
      <c r="OAH25" s="145"/>
      <c r="OAI25" s="145"/>
      <c r="OAJ25" s="145"/>
      <c r="OAK25" s="145"/>
      <c r="OAL25" s="145"/>
      <c r="OAM25" s="145"/>
      <c r="OAN25" s="145"/>
      <c r="OAO25" s="145"/>
      <c r="OAP25" s="145"/>
      <c r="OAQ25" s="145"/>
      <c r="OAR25" s="145"/>
      <c r="OAS25" s="145"/>
      <c r="OAT25" s="145"/>
      <c r="OAU25" s="145"/>
      <c r="OAV25" s="145"/>
      <c r="OAW25" s="145"/>
      <c r="OAX25" s="145"/>
      <c r="OAY25" s="145"/>
      <c r="OAZ25" s="145"/>
      <c r="OBA25" s="145"/>
      <c r="OBB25" s="145"/>
      <c r="OBC25" s="145"/>
      <c r="OBD25" s="145"/>
      <c r="OBE25" s="145"/>
      <c r="OBF25" s="145"/>
      <c r="OBG25" s="145"/>
      <c r="OBH25" s="145"/>
      <c r="OBI25" s="145"/>
      <c r="OBJ25" s="145"/>
      <c r="OBK25" s="145"/>
      <c r="OBL25" s="145"/>
      <c r="OBM25" s="145"/>
      <c r="OBN25" s="145"/>
      <c r="OBO25" s="145"/>
      <c r="OBP25" s="145"/>
      <c r="OBQ25" s="145"/>
      <c r="OBR25" s="145"/>
      <c r="OBS25" s="145"/>
      <c r="OBT25" s="145"/>
      <c r="OBU25" s="145"/>
      <c r="OBV25" s="145"/>
      <c r="OBW25" s="145"/>
      <c r="OBX25" s="145"/>
      <c r="OBY25" s="145"/>
      <c r="OBZ25" s="145"/>
      <c r="OCA25" s="145"/>
      <c r="OCB25" s="145"/>
      <c r="OCC25" s="145"/>
      <c r="OCD25" s="145"/>
      <c r="OCE25" s="145"/>
      <c r="OCF25" s="145"/>
      <c r="OCG25" s="145"/>
      <c r="OCH25" s="145"/>
      <c r="OCI25" s="145"/>
      <c r="OCJ25" s="145"/>
      <c r="OCK25" s="145"/>
      <c r="OCL25" s="145"/>
      <c r="OCM25" s="145"/>
      <c r="OCN25" s="145"/>
      <c r="OCO25" s="145"/>
      <c r="OCP25" s="145"/>
      <c r="OCQ25" s="145"/>
      <c r="OCR25" s="145"/>
      <c r="OCS25" s="145"/>
      <c r="OCT25" s="145"/>
      <c r="OCU25" s="145"/>
      <c r="OCV25" s="145"/>
      <c r="OCW25" s="145"/>
      <c r="OCX25" s="145"/>
      <c r="OCY25" s="145"/>
      <c r="OCZ25" s="145"/>
      <c r="ODA25" s="145"/>
      <c r="ODB25" s="145"/>
      <c r="ODC25" s="145"/>
      <c r="ODD25" s="145"/>
      <c r="ODE25" s="145"/>
      <c r="ODF25" s="145"/>
      <c r="ODG25" s="145"/>
      <c r="ODH25" s="145"/>
      <c r="ODI25" s="145"/>
      <c r="ODJ25" s="145"/>
      <c r="ODK25" s="145"/>
      <c r="ODL25" s="145"/>
      <c r="ODM25" s="145"/>
      <c r="ODN25" s="145"/>
      <c r="ODO25" s="145"/>
      <c r="ODP25" s="145"/>
      <c r="ODQ25" s="145"/>
      <c r="ODR25" s="145"/>
      <c r="ODS25" s="145"/>
      <c r="ODT25" s="145"/>
      <c r="ODU25" s="145"/>
      <c r="ODV25" s="145"/>
      <c r="ODW25" s="145"/>
      <c r="ODX25" s="145"/>
      <c r="ODY25" s="145"/>
      <c r="ODZ25" s="145"/>
      <c r="OEA25" s="145"/>
      <c r="OEB25" s="145"/>
      <c r="OEC25" s="145"/>
      <c r="OED25" s="145"/>
      <c r="OEE25" s="145"/>
      <c r="OEF25" s="145"/>
      <c r="OEG25" s="145"/>
      <c r="OEH25" s="145"/>
      <c r="OEI25" s="145"/>
      <c r="OEJ25" s="145"/>
      <c r="OEK25" s="145"/>
      <c r="OEL25" s="145"/>
      <c r="OEM25" s="145"/>
      <c r="OEN25" s="145"/>
      <c r="OEO25" s="145"/>
      <c r="OEP25" s="145"/>
      <c r="OEQ25" s="145"/>
      <c r="OER25" s="145"/>
      <c r="OES25" s="145"/>
      <c r="OET25" s="145"/>
      <c r="OEU25" s="145"/>
      <c r="OEV25" s="145"/>
      <c r="OEW25" s="145"/>
      <c r="OEX25" s="145"/>
      <c r="OEY25" s="145"/>
      <c r="OEZ25" s="145"/>
      <c r="OFA25" s="145"/>
      <c r="OFB25" s="145"/>
      <c r="OFC25" s="145"/>
      <c r="OFD25" s="145"/>
      <c r="OFE25" s="145"/>
      <c r="OFF25" s="145"/>
      <c r="OFG25" s="145"/>
      <c r="OFH25" s="145"/>
      <c r="OFI25" s="145"/>
      <c r="OFJ25" s="145"/>
      <c r="OFK25" s="145"/>
      <c r="OFL25" s="145"/>
      <c r="OFM25" s="145"/>
      <c r="OFN25" s="145"/>
      <c r="OFO25" s="145"/>
      <c r="OFP25" s="145"/>
      <c r="OFQ25" s="145"/>
      <c r="OFR25" s="145"/>
      <c r="OFS25" s="145"/>
      <c r="OFT25" s="145"/>
      <c r="OFU25" s="145"/>
      <c r="OFV25" s="145"/>
      <c r="OFW25" s="145"/>
      <c r="OFX25" s="145"/>
      <c r="OFY25" s="145"/>
      <c r="OFZ25" s="145"/>
      <c r="OGA25" s="145"/>
      <c r="OGB25" s="145"/>
      <c r="OGC25" s="145"/>
      <c r="OGD25" s="145"/>
      <c r="OGE25" s="145"/>
      <c r="OGF25" s="145"/>
      <c r="OGG25" s="145"/>
      <c r="OGH25" s="145"/>
      <c r="OGI25" s="145"/>
      <c r="OGJ25" s="145"/>
      <c r="OGK25" s="145"/>
      <c r="OGL25" s="145"/>
      <c r="OGM25" s="145"/>
      <c r="OGN25" s="145"/>
      <c r="OGO25" s="145"/>
      <c r="OGP25" s="145"/>
      <c r="OGQ25" s="145"/>
      <c r="OGR25" s="145"/>
      <c r="OGS25" s="145"/>
      <c r="OGT25" s="145"/>
      <c r="OGU25" s="145"/>
      <c r="OGV25" s="145"/>
      <c r="OGW25" s="145"/>
      <c r="OGX25" s="145"/>
      <c r="OGY25" s="145"/>
      <c r="OGZ25" s="145"/>
      <c r="OHA25" s="145"/>
      <c r="OHB25" s="145"/>
      <c r="OHC25" s="145"/>
      <c r="OHD25" s="145"/>
      <c r="OHE25" s="145"/>
      <c r="OHF25" s="145"/>
      <c r="OHG25" s="145"/>
      <c r="OHH25" s="145"/>
      <c r="OHI25" s="145"/>
      <c r="OHJ25" s="145"/>
      <c r="OHK25" s="145"/>
      <c r="OHL25" s="145"/>
      <c r="OHM25" s="145"/>
      <c r="OHN25" s="145"/>
      <c r="OHO25" s="145"/>
      <c r="OHP25" s="145"/>
      <c r="OHQ25" s="145"/>
      <c r="OHR25" s="145"/>
      <c r="OHS25" s="145"/>
      <c r="OHT25" s="145"/>
      <c r="OHU25" s="145"/>
      <c r="OHV25" s="145"/>
      <c r="OHW25" s="145"/>
      <c r="OHX25" s="145"/>
      <c r="OHY25" s="145"/>
      <c r="OHZ25" s="145"/>
      <c r="OIA25" s="145"/>
      <c r="OIB25" s="145"/>
      <c r="OIC25" s="145"/>
      <c r="OID25" s="145"/>
      <c r="OIE25" s="145"/>
      <c r="OIF25" s="145"/>
      <c r="OIG25" s="145"/>
      <c r="OIH25" s="145"/>
      <c r="OII25" s="145"/>
      <c r="OIJ25" s="145"/>
      <c r="OIK25" s="145"/>
      <c r="OIL25" s="145"/>
      <c r="OIM25" s="145"/>
      <c r="OIN25" s="145"/>
      <c r="OIO25" s="145"/>
      <c r="OIP25" s="145"/>
      <c r="OIQ25" s="145"/>
      <c r="OIR25" s="145"/>
      <c r="OIS25" s="145"/>
      <c r="OIT25" s="145"/>
      <c r="OIU25" s="145"/>
      <c r="OIV25" s="145"/>
      <c r="OIW25" s="145"/>
      <c r="OIX25" s="145"/>
      <c r="OIY25" s="145"/>
      <c r="OIZ25" s="145"/>
      <c r="OJA25" s="145"/>
      <c r="OJB25" s="145"/>
      <c r="OJC25" s="145"/>
      <c r="OJD25" s="145"/>
      <c r="OJE25" s="145"/>
      <c r="OJF25" s="145"/>
      <c r="OJG25" s="145"/>
      <c r="OJH25" s="145"/>
      <c r="OJI25" s="145"/>
      <c r="OJJ25" s="145"/>
      <c r="OJK25" s="145"/>
      <c r="OJL25" s="145"/>
      <c r="OJM25" s="145"/>
      <c r="OJN25" s="145"/>
      <c r="OJO25" s="145"/>
      <c r="OJP25" s="145"/>
      <c r="OJQ25" s="145"/>
      <c r="OJR25" s="145"/>
      <c r="OJS25" s="145"/>
      <c r="OJT25" s="145"/>
      <c r="OJU25" s="145"/>
      <c r="OJV25" s="145"/>
      <c r="OJW25" s="145"/>
      <c r="OJX25" s="145"/>
      <c r="OJY25" s="145"/>
      <c r="OJZ25" s="145"/>
      <c r="OKA25" s="145"/>
      <c r="OKB25" s="145"/>
      <c r="OKC25" s="145"/>
      <c r="OKD25" s="145"/>
      <c r="OKE25" s="145"/>
      <c r="OKF25" s="145"/>
      <c r="OKG25" s="145"/>
      <c r="OKH25" s="145"/>
      <c r="OKI25" s="145"/>
      <c r="OKJ25" s="145"/>
      <c r="OKK25" s="145"/>
      <c r="OKL25" s="145"/>
      <c r="OKM25" s="145"/>
      <c r="OKN25" s="145"/>
      <c r="OKO25" s="145"/>
      <c r="OKP25" s="145"/>
      <c r="OKQ25" s="145"/>
      <c r="OKR25" s="145"/>
      <c r="OKS25" s="145"/>
      <c r="OKT25" s="145"/>
      <c r="OKU25" s="145"/>
      <c r="OKV25" s="145"/>
      <c r="OKW25" s="145"/>
      <c r="OKX25" s="145"/>
      <c r="OKY25" s="145"/>
      <c r="OKZ25" s="145"/>
      <c r="OLA25" s="145"/>
      <c r="OLB25" s="145"/>
      <c r="OLC25" s="145"/>
      <c r="OLD25" s="145"/>
      <c r="OLE25" s="145"/>
      <c r="OLF25" s="145"/>
      <c r="OLG25" s="145"/>
      <c r="OLH25" s="145"/>
      <c r="OLI25" s="145"/>
      <c r="OLJ25" s="145"/>
      <c r="OLK25" s="145"/>
      <c r="OLL25" s="145"/>
      <c r="OLM25" s="145"/>
      <c r="OLN25" s="145"/>
      <c r="OLO25" s="145"/>
      <c r="OLP25" s="145"/>
      <c r="OLQ25" s="145"/>
      <c r="OLR25" s="145"/>
      <c r="OLS25" s="145"/>
      <c r="OLT25" s="145"/>
      <c r="OLU25" s="145"/>
      <c r="OLV25" s="145"/>
      <c r="OLW25" s="145"/>
      <c r="OLX25" s="145"/>
      <c r="OLY25" s="145"/>
      <c r="OLZ25" s="145"/>
      <c r="OMA25" s="145"/>
      <c r="OMB25" s="145"/>
      <c r="OMC25" s="145"/>
      <c r="OMD25" s="145"/>
      <c r="OME25" s="145"/>
      <c r="OMF25" s="145"/>
      <c r="OMG25" s="145"/>
      <c r="OMH25" s="145"/>
      <c r="OMI25" s="145"/>
      <c r="OMJ25" s="145"/>
      <c r="OMK25" s="145"/>
      <c r="OML25" s="145"/>
      <c r="OMM25" s="145"/>
      <c r="OMN25" s="145"/>
      <c r="OMO25" s="145"/>
      <c r="OMP25" s="145"/>
      <c r="OMQ25" s="145"/>
      <c r="OMR25" s="145"/>
      <c r="OMS25" s="145"/>
      <c r="OMT25" s="145"/>
      <c r="OMU25" s="145"/>
      <c r="OMV25" s="145"/>
      <c r="OMW25" s="145"/>
      <c r="OMX25" s="145"/>
      <c r="OMY25" s="145"/>
      <c r="OMZ25" s="145"/>
      <c r="ONA25" s="145"/>
      <c r="ONB25" s="145"/>
      <c r="ONC25" s="145"/>
      <c r="OND25" s="145"/>
      <c r="ONE25" s="145"/>
      <c r="ONF25" s="145"/>
      <c r="ONG25" s="145"/>
      <c r="ONH25" s="145"/>
      <c r="ONI25" s="145"/>
      <c r="ONJ25" s="145"/>
      <c r="ONK25" s="145"/>
      <c r="ONL25" s="145"/>
      <c r="ONM25" s="145"/>
      <c r="ONN25" s="145"/>
      <c r="ONO25" s="145"/>
      <c r="ONP25" s="145"/>
      <c r="ONQ25" s="145"/>
      <c r="ONR25" s="145"/>
      <c r="ONS25" s="145"/>
      <c r="ONT25" s="145"/>
      <c r="ONU25" s="145"/>
      <c r="ONV25" s="145"/>
      <c r="ONW25" s="145"/>
      <c r="ONX25" s="145"/>
      <c r="ONY25" s="145"/>
      <c r="ONZ25" s="145"/>
      <c r="OOA25" s="145"/>
      <c r="OOB25" s="145"/>
      <c r="OOC25" s="145"/>
      <c r="OOD25" s="145"/>
      <c r="OOE25" s="145"/>
      <c r="OOF25" s="145"/>
      <c r="OOG25" s="145"/>
      <c r="OOH25" s="145"/>
      <c r="OOI25" s="145"/>
      <c r="OOJ25" s="145"/>
      <c r="OOK25" s="145"/>
      <c r="OOL25" s="145"/>
      <c r="OOM25" s="145"/>
      <c r="OON25" s="145"/>
      <c r="OOO25" s="145"/>
      <c r="OOP25" s="145"/>
      <c r="OOQ25" s="145"/>
      <c r="OOR25" s="145"/>
      <c r="OOS25" s="145"/>
      <c r="OOT25" s="145"/>
      <c r="OOU25" s="145"/>
      <c r="OOV25" s="145"/>
      <c r="OOW25" s="145"/>
      <c r="OOX25" s="145"/>
      <c r="OOY25" s="145"/>
      <c r="OOZ25" s="145"/>
      <c r="OPA25" s="145"/>
      <c r="OPB25" s="145"/>
      <c r="OPC25" s="145"/>
      <c r="OPD25" s="145"/>
      <c r="OPE25" s="145"/>
      <c r="OPF25" s="145"/>
      <c r="OPG25" s="145"/>
      <c r="OPH25" s="145"/>
      <c r="OPI25" s="145"/>
      <c r="OPJ25" s="145"/>
      <c r="OPK25" s="145"/>
      <c r="OPL25" s="145"/>
      <c r="OPM25" s="145"/>
      <c r="OPN25" s="145"/>
      <c r="OPO25" s="145"/>
      <c r="OPP25" s="145"/>
      <c r="OPQ25" s="145"/>
      <c r="OPR25" s="145"/>
      <c r="OPS25" s="145"/>
      <c r="OPT25" s="145"/>
      <c r="OPU25" s="145"/>
      <c r="OPV25" s="145"/>
      <c r="OPW25" s="145"/>
      <c r="OPX25" s="145"/>
      <c r="OPY25" s="145"/>
      <c r="OPZ25" s="145"/>
      <c r="OQA25" s="145"/>
      <c r="OQB25" s="145"/>
      <c r="OQC25" s="145"/>
      <c r="OQD25" s="145"/>
      <c r="OQE25" s="145"/>
      <c r="OQF25" s="145"/>
      <c r="OQG25" s="145"/>
      <c r="OQH25" s="145"/>
      <c r="OQI25" s="145"/>
      <c r="OQJ25" s="145"/>
      <c r="OQK25" s="145"/>
      <c r="OQL25" s="145"/>
      <c r="OQM25" s="145"/>
      <c r="OQN25" s="145"/>
      <c r="OQO25" s="145"/>
      <c r="OQP25" s="145"/>
      <c r="OQQ25" s="145"/>
      <c r="OQR25" s="145"/>
      <c r="OQS25" s="145"/>
      <c r="OQT25" s="145"/>
      <c r="OQU25" s="145"/>
      <c r="OQV25" s="145"/>
      <c r="OQW25" s="145"/>
      <c r="OQX25" s="145"/>
      <c r="OQY25" s="145"/>
      <c r="OQZ25" s="145"/>
      <c r="ORA25" s="145"/>
      <c r="ORB25" s="145"/>
      <c r="ORC25" s="145"/>
      <c r="ORD25" s="145"/>
      <c r="ORE25" s="145"/>
      <c r="ORF25" s="145"/>
      <c r="ORG25" s="145"/>
      <c r="ORH25" s="145"/>
      <c r="ORI25" s="145"/>
      <c r="ORJ25" s="145"/>
      <c r="ORK25" s="145"/>
      <c r="ORL25" s="145"/>
      <c r="ORM25" s="145"/>
      <c r="ORN25" s="145"/>
      <c r="ORO25" s="145"/>
      <c r="ORP25" s="145"/>
      <c r="ORQ25" s="145"/>
      <c r="ORR25" s="145"/>
      <c r="ORS25" s="145"/>
      <c r="ORT25" s="145"/>
      <c r="ORU25" s="145"/>
      <c r="ORV25" s="145"/>
      <c r="ORW25" s="145"/>
      <c r="ORX25" s="145"/>
      <c r="ORY25" s="145"/>
      <c r="ORZ25" s="145"/>
      <c r="OSA25" s="145"/>
      <c r="OSB25" s="145"/>
      <c r="OSC25" s="145"/>
      <c r="OSD25" s="145"/>
      <c r="OSE25" s="145"/>
      <c r="OSF25" s="145"/>
      <c r="OSG25" s="145"/>
      <c r="OSH25" s="145"/>
      <c r="OSI25" s="145"/>
      <c r="OSJ25" s="145"/>
      <c r="OSK25" s="145"/>
      <c r="OSL25" s="145"/>
      <c r="OSM25" s="145"/>
      <c r="OSN25" s="145"/>
      <c r="OSO25" s="145"/>
      <c r="OSP25" s="145"/>
      <c r="OSQ25" s="145"/>
      <c r="OSR25" s="145"/>
      <c r="OSS25" s="145"/>
      <c r="OST25" s="145"/>
      <c r="OSU25" s="145"/>
      <c r="OSV25" s="145"/>
      <c r="OSW25" s="145"/>
      <c r="OSX25" s="145"/>
      <c r="OSY25" s="145"/>
      <c r="OSZ25" s="145"/>
      <c r="OTA25" s="145"/>
      <c r="OTB25" s="145"/>
      <c r="OTC25" s="145"/>
      <c r="OTD25" s="145"/>
      <c r="OTE25" s="145"/>
      <c r="OTF25" s="145"/>
      <c r="OTG25" s="145"/>
      <c r="OTH25" s="145"/>
      <c r="OTI25" s="145"/>
      <c r="OTJ25" s="145"/>
      <c r="OTK25" s="145"/>
      <c r="OTL25" s="145"/>
      <c r="OTM25" s="145"/>
      <c r="OTN25" s="145"/>
      <c r="OTO25" s="145"/>
      <c r="OTP25" s="145"/>
      <c r="OTQ25" s="145"/>
      <c r="OTR25" s="145"/>
      <c r="OTS25" s="145"/>
      <c r="OTT25" s="145"/>
      <c r="OTU25" s="145"/>
      <c r="OTV25" s="145"/>
      <c r="OTW25" s="145"/>
      <c r="OTX25" s="145"/>
      <c r="OTY25" s="145"/>
      <c r="OTZ25" s="145"/>
      <c r="OUA25" s="145"/>
      <c r="OUB25" s="145"/>
      <c r="OUC25" s="145"/>
      <c r="OUD25" s="145"/>
      <c r="OUE25" s="145"/>
      <c r="OUF25" s="145"/>
      <c r="OUG25" s="145"/>
      <c r="OUH25" s="145"/>
      <c r="OUI25" s="145"/>
      <c r="OUJ25" s="145"/>
      <c r="OUK25" s="145"/>
      <c r="OUL25" s="145"/>
      <c r="OUM25" s="145"/>
      <c r="OUN25" s="145"/>
      <c r="OUO25" s="145"/>
      <c r="OUP25" s="145"/>
      <c r="OUQ25" s="145"/>
      <c r="OUR25" s="145"/>
      <c r="OUS25" s="145"/>
      <c r="OUT25" s="145"/>
      <c r="OUU25" s="145"/>
      <c r="OUV25" s="145"/>
      <c r="OUW25" s="145"/>
      <c r="OUX25" s="145"/>
      <c r="OUY25" s="145"/>
      <c r="OUZ25" s="145"/>
      <c r="OVA25" s="145"/>
      <c r="OVB25" s="145"/>
      <c r="OVC25" s="145"/>
      <c r="OVD25" s="145"/>
      <c r="OVE25" s="145"/>
      <c r="OVF25" s="145"/>
      <c r="OVG25" s="145"/>
      <c r="OVH25" s="145"/>
      <c r="OVI25" s="145"/>
      <c r="OVJ25" s="145"/>
      <c r="OVK25" s="145"/>
      <c r="OVL25" s="145"/>
      <c r="OVM25" s="145"/>
      <c r="OVN25" s="145"/>
      <c r="OVO25" s="145"/>
      <c r="OVP25" s="145"/>
      <c r="OVQ25" s="145"/>
      <c r="OVR25" s="145"/>
      <c r="OVS25" s="145"/>
      <c r="OVT25" s="145"/>
      <c r="OVU25" s="145"/>
      <c r="OVV25" s="145"/>
      <c r="OVW25" s="145"/>
      <c r="OVX25" s="145"/>
      <c r="OVY25" s="145"/>
      <c r="OVZ25" s="145"/>
      <c r="OWA25" s="145"/>
      <c r="OWB25" s="145"/>
      <c r="OWC25" s="145"/>
      <c r="OWD25" s="145"/>
      <c r="OWE25" s="145"/>
      <c r="OWF25" s="145"/>
      <c r="OWG25" s="145"/>
      <c r="OWH25" s="145"/>
      <c r="OWI25" s="145"/>
      <c r="OWJ25" s="145"/>
      <c r="OWK25" s="145"/>
      <c r="OWL25" s="145"/>
      <c r="OWM25" s="145"/>
      <c r="OWN25" s="145"/>
      <c r="OWO25" s="145"/>
      <c r="OWP25" s="145"/>
      <c r="OWQ25" s="145"/>
      <c r="OWR25" s="145"/>
      <c r="OWS25" s="145"/>
      <c r="OWT25" s="145"/>
      <c r="OWU25" s="145"/>
      <c r="OWV25" s="145"/>
      <c r="OWW25" s="145"/>
      <c r="OWX25" s="145"/>
      <c r="OWY25" s="145"/>
      <c r="OWZ25" s="145"/>
      <c r="OXA25" s="145"/>
      <c r="OXB25" s="145"/>
      <c r="OXC25" s="145"/>
      <c r="OXD25" s="145"/>
      <c r="OXE25" s="145"/>
      <c r="OXF25" s="145"/>
      <c r="OXG25" s="145"/>
      <c r="OXH25" s="145"/>
      <c r="OXI25" s="145"/>
      <c r="OXJ25" s="145"/>
      <c r="OXK25" s="145"/>
      <c r="OXL25" s="145"/>
      <c r="OXM25" s="145"/>
      <c r="OXN25" s="145"/>
      <c r="OXO25" s="145"/>
      <c r="OXP25" s="145"/>
      <c r="OXQ25" s="145"/>
      <c r="OXR25" s="145"/>
      <c r="OXS25" s="145"/>
      <c r="OXT25" s="145"/>
      <c r="OXU25" s="145"/>
      <c r="OXV25" s="145"/>
      <c r="OXW25" s="145"/>
      <c r="OXX25" s="145"/>
      <c r="OXY25" s="145"/>
      <c r="OXZ25" s="145"/>
      <c r="OYA25" s="145"/>
      <c r="OYB25" s="145"/>
      <c r="OYC25" s="145"/>
      <c r="OYD25" s="145"/>
      <c r="OYE25" s="145"/>
      <c r="OYF25" s="145"/>
      <c r="OYG25" s="145"/>
      <c r="OYH25" s="145"/>
      <c r="OYI25" s="145"/>
      <c r="OYJ25" s="145"/>
      <c r="OYK25" s="145"/>
      <c r="OYL25" s="145"/>
      <c r="OYM25" s="145"/>
      <c r="OYN25" s="145"/>
      <c r="OYO25" s="145"/>
      <c r="OYP25" s="145"/>
      <c r="OYQ25" s="145"/>
      <c r="OYR25" s="145"/>
      <c r="OYS25" s="145"/>
      <c r="OYT25" s="145"/>
      <c r="OYU25" s="145"/>
      <c r="OYV25" s="145"/>
      <c r="OYW25" s="145"/>
      <c r="OYX25" s="145"/>
      <c r="OYY25" s="145"/>
      <c r="OYZ25" s="145"/>
      <c r="OZA25" s="145"/>
      <c r="OZB25" s="145"/>
      <c r="OZC25" s="145"/>
      <c r="OZD25" s="145"/>
      <c r="OZE25" s="145"/>
      <c r="OZF25" s="145"/>
      <c r="OZG25" s="145"/>
      <c r="OZH25" s="145"/>
      <c r="OZI25" s="145"/>
      <c r="OZJ25" s="145"/>
      <c r="OZK25" s="145"/>
      <c r="OZL25" s="145"/>
      <c r="OZM25" s="145"/>
      <c r="OZN25" s="145"/>
      <c r="OZO25" s="145"/>
      <c r="OZP25" s="145"/>
      <c r="OZQ25" s="145"/>
      <c r="OZR25" s="145"/>
      <c r="OZS25" s="145"/>
      <c r="OZT25" s="145"/>
      <c r="OZU25" s="145"/>
      <c r="OZV25" s="145"/>
      <c r="OZW25" s="145"/>
      <c r="OZX25" s="145"/>
      <c r="OZY25" s="145"/>
      <c r="OZZ25" s="145"/>
      <c r="PAA25" s="145"/>
      <c r="PAB25" s="145"/>
      <c r="PAC25" s="145"/>
      <c r="PAD25" s="145"/>
      <c r="PAE25" s="145"/>
      <c r="PAF25" s="145"/>
      <c r="PAG25" s="145"/>
      <c r="PAH25" s="145"/>
      <c r="PAI25" s="145"/>
      <c r="PAJ25" s="145"/>
      <c r="PAK25" s="145"/>
      <c r="PAL25" s="145"/>
      <c r="PAM25" s="145"/>
      <c r="PAN25" s="145"/>
      <c r="PAO25" s="145"/>
      <c r="PAP25" s="145"/>
      <c r="PAQ25" s="145"/>
      <c r="PAR25" s="145"/>
      <c r="PAS25" s="145"/>
      <c r="PAT25" s="145"/>
      <c r="PAU25" s="145"/>
      <c r="PAV25" s="145"/>
      <c r="PAW25" s="145"/>
      <c r="PAX25" s="145"/>
      <c r="PAY25" s="145"/>
      <c r="PAZ25" s="145"/>
      <c r="PBA25" s="145"/>
      <c r="PBB25" s="145"/>
      <c r="PBC25" s="145"/>
      <c r="PBD25" s="145"/>
      <c r="PBE25" s="145"/>
      <c r="PBF25" s="145"/>
      <c r="PBG25" s="145"/>
      <c r="PBH25" s="145"/>
      <c r="PBI25" s="145"/>
      <c r="PBJ25" s="145"/>
      <c r="PBK25" s="145"/>
      <c r="PBL25" s="145"/>
      <c r="PBM25" s="145"/>
      <c r="PBN25" s="145"/>
      <c r="PBO25" s="145"/>
      <c r="PBP25" s="145"/>
      <c r="PBQ25" s="145"/>
      <c r="PBR25" s="145"/>
      <c r="PBS25" s="145"/>
      <c r="PBT25" s="145"/>
      <c r="PBU25" s="145"/>
      <c r="PBV25" s="145"/>
      <c r="PBW25" s="145"/>
      <c r="PBX25" s="145"/>
      <c r="PBY25" s="145"/>
      <c r="PBZ25" s="145"/>
      <c r="PCA25" s="145"/>
      <c r="PCB25" s="145"/>
      <c r="PCC25" s="145"/>
      <c r="PCD25" s="145"/>
      <c r="PCE25" s="145"/>
      <c r="PCF25" s="145"/>
      <c r="PCG25" s="145"/>
      <c r="PCH25" s="145"/>
      <c r="PCI25" s="145"/>
      <c r="PCJ25" s="145"/>
      <c r="PCK25" s="145"/>
      <c r="PCL25" s="145"/>
      <c r="PCM25" s="145"/>
      <c r="PCN25" s="145"/>
      <c r="PCO25" s="145"/>
      <c r="PCP25" s="145"/>
      <c r="PCQ25" s="145"/>
      <c r="PCR25" s="145"/>
      <c r="PCS25" s="145"/>
      <c r="PCT25" s="145"/>
      <c r="PCU25" s="145"/>
      <c r="PCV25" s="145"/>
      <c r="PCW25" s="145"/>
      <c r="PCX25" s="145"/>
      <c r="PCY25" s="145"/>
      <c r="PCZ25" s="145"/>
      <c r="PDA25" s="145"/>
      <c r="PDB25" s="145"/>
      <c r="PDC25" s="145"/>
      <c r="PDD25" s="145"/>
      <c r="PDE25" s="145"/>
      <c r="PDF25" s="145"/>
      <c r="PDG25" s="145"/>
      <c r="PDH25" s="145"/>
      <c r="PDI25" s="145"/>
      <c r="PDJ25" s="145"/>
      <c r="PDK25" s="145"/>
      <c r="PDL25" s="145"/>
      <c r="PDM25" s="145"/>
      <c r="PDN25" s="145"/>
      <c r="PDO25" s="145"/>
      <c r="PDP25" s="145"/>
      <c r="PDQ25" s="145"/>
      <c r="PDR25" s="145"/>
      <c r="PDS25" s="145"/>
      <c r="PDT25" s="145"/>
      <c r="PDU25" s="145"/>
      <c r="PDV25" s="145"/>
      <c r="PDW25" s="145"/>
      <c r="PDX25" s="145"/>
      <c r="PDY25" s="145"/>
      <c r="PDZ25" s="145"/>
      <c r="PEA25" s="145"/>
      <c r="PEB25" s="145"/>
      <c r="PEC25" s="145"/>
      <c r="PED25" s="145"/>
      <c r="PEE25" s="145"/>
      <c r="PEF25" s="145"/>
      <c r="PEG25" s="145"/>
      <c r="PEH25" s="145"/>
      <c r="PEI25" s="145"/>
      <c r="PEJ25" s="145"/>
      <c r="PEK25" s="145"/>
      <c r="PEL25" s="145"/>
      <c r="PEM25" s="145"/>
      <c r="PEN25" s="145"/>
      <c r="PEO25" s="145"/>
      <c r="PEP25" s="145"/>
      <c r="PEQ25" s="145"/>
      <c r="PER25" s="145"/>
      <c r="PES25" s="145"/>
      <c r="PET25" s="145"/>
      <c r="PEU25" s="145"/>
      <c r="PEV25" s="145"/>
      <c r="PEW25" s="145"/>
      <c r="PEX25" s="145"/>
      <c r="PEY25" s="145"/>
      <c r="PEZ25" s="145"/>
      <c r="PFA25" s="145"/>
      <c r="PFB25" s="145"/>
      <c r="PFC25" s="145"/>
      <c r="PFD25" s="145"/>
      <c r="PFE25" s="145"/>
      <c r="PFF25" s="145"/>
      <c r="PFG25" s="145"/>
      <c r="PFH25" s="145"/>
      <c r="PFI25" s="145"/>
      <c r="PFJ25" s="145"/>
      <c r="PFK25" s="145"/>
      <c r="PFL25" s="145"/>
      <c r="PFM25" s="145"/>
      <c r="PFN25" s="145"/>
      <c r="PFO25" s="145"/>
      <c r="PFP25" s="145"/>
      <c r="PFQ25" s="145"/>
      <c r="PFR25" s="145"/>
      <c r="PFS25" s="145"/>
      <c r="PFT25" s="145"/>
      <c r="PFU25" s="145"/>
      <c r="PFV25" s="145"/>
      <c r="PFW25" s="145"/>
      <c r="PFX25" s="145"/>
      <c r="PFY25" s="145"/>
      <c r="PFZ25" s="145"/>
      <c r="PGA25" s="145"/>
      <c r="PGB25" s="145"/>
      <c r="PGC25" s="145"/>
      <c r="PGD25" s="145"/>
      <c r="PGE25" s="145"/>
      <c r="PGF25" s="145"/>
      <c r="PGG25" s="145"/>
      <c r="PGH25" s="145"/>
      <c r="PGI25" s="145"/>
      <c r="PGJ25" s="145"/>
      <c r="PGK25" s="145"/>
      <c r="PGL25" s="145"/>
      <c r="PGM25" s="145"/>
      <c r="PGN25" s="145"/>
      <c r="PGO25" s="145"/>
      <c r="PGP25" s="145"/>
      <c r="PGQ25" s="145"/>
      <c r="PGR25" s="145"/>
      <c r="PGS25" s="145"/>
      <c r="PGT25" s="145"/>
      <c r="PGU25" s="145"/>
      <c r="PGV25" s="145"/>
      <c r="PGW25" s="145"/>
      <c r="PGX25" s="145"/>
      <c r="PGY25" s="145"/>
      <c r="PGZ25" s="145"/>
      <c r="PHA25" s="145"/>
      <c r="PHB25" s="145"/>
      <c r="PHC25" s="145"/>
      <c r="PHD25" s="145"/>
      <c r="PHE25" s="145"/>
      <c r="PHF25" s="145"/>
      <c r="PHG25" s="145"/>
      <c r="PHH25" s="145"/>
      <c r="PHI25" s="145"/>
      <c r="PHJ25" s="145"/>
      <c r="PHK25" s="145"/>
      <c r="PHL25" s="145"/>
      <c r="PHM25" s="145"/>
      <c r="PHN25" s="145"/>
      <c r="PHO25" s="145"/>
      <c r="PHP25" s="145"/>
      <c r="PHQ25" s="145"/>
      <c r="PHR25" s="145"/>
      <c r="PHS25" s="145"/>
      <c r="PHT25" s="145"/>
      <c r="PHU25" s="145"/>
      <c r="PHV25" s="145"/>
      <c r="PHW25" s="145"/>
      <c r="PHX25" s="145"/>
      <c r="PHY25" s="145"/>
      <c r="PHZ25" s="145"/>
      <c r="PIA25" s="145"/>
      <c r="PIB25" s="145"/>
      <c r="PIC25" s="145"/>
      <c r="PID25" s="145"/>
      <c r="PIE25" s="145"/>
      <c r="PIF25" s="145"/>
      <c r="PIG25" s="145"/>
      <c r="PIH25" s="145"/>
      <c r="PII25" s="145"/>
      <c r="PIJ25" s="145"/>
      <c r="PIK25" s="145"/>
      <c r="PIL25" s="145"/>
      <c r="PIM25" s="145"/>
      <c r="PIN25" s="145"/>
      <c r="PIO25" s="145"/>
      <c r="PIP25" s="145"/>
      <c r="PIQ25" s="145"/>
      <c r="PIR25" s="145"/>
      <c r="PIS25" s="145"/>
      <c r="PIT25" s="145"/>
      <c r="PIU25" s="145"/>
      <c r="PIV25" s="145"/>
      <c r="PIW25" s="145"/>
      <c r="PIX25" s="145"/>
      <c r="PIY25" s="145"/>
      <c r="PIZ25" s="145"/>
      <c r="PJA25" s="145"/>
      <c r="PJB25" s="145"/>
      <c r="PJC25" s="145"/>
      <c r="PJD25" s="145"/>
      <c r="PJE25" s="145"/>
      <c r="PJF25" s="145"/>
      <c r="PJG25" s="145"/>
      <c r="PJH25" s="145"/>
      <c r="PJI25" s="145"/>
      <c r="PJJ25" s="145"/>
      <c r="PJK25" s="145"/>
      <c r="PJL25" s="145"/>
      <c r="PJM25" s="145"/>
      <c r="PJN25" s="145"/>
      <c r="PJO25" s="145"/>
      <c r="PJP25" s="145"/>
      <c r="PJQ25" s="145"/>
      <c r="PJR25" s="145"/>
      <c r="PJS25" s="145"/>
      <c r="PJT25" s="145"/>
      <c r="PJU25" s="145"/>
      <c r="PJV25" s="145"/>
      <c r="PJW25" s="145"/>
      <c r="PJX25" s="145"/>
      <c r="PJY25" s="145"/>
      <c r="PJZ25" s="145"/>
      <c r="PKA25" s="145"/>
      <c r="PKB25" s="145"/>
      <c r="PKC25" s="145"/>
      <c r="PKD25" s="145"/>
      <c r="PKE25" s="145"/>
      <c r="PKF25" s="145"/>
      <c r="PKG25" s="145"/>
      <c r="PKH25" s="145"/>
      <c r="PKI25" s="145"/>
      <c r="PKJ25" s="145"/>
      <c r="PKK25" s="145"/>
      <c r="PKL25" s="145"/>
      <c r="PKM25" s="145"/>
      <c r="PKN25" s="145"/>
      <c r="PKO25" s="145"/>
      <c r="PKP25" s="145"/>
      <c r="PKQ25" s="145"/>
      <c r="PKR25" s="145"/>
      <c r="PKS25" s="145"/>
      <c r="PKT25" s="145"/>
      <c r="PKU25" s="145"/>
      <c r="PKV25" s="145"/>
      <c r="PKW25" s="145"/>
      <c r="PKX25" s="145"/>
      <c r="PKY25" s="145"/>
      <c r="PKZ25" s="145"/>
      <c r="PLA25" s="145"/>
      <c r="PLB25" s="145"/>
      <c r="PLC25" s="145"/>
      <c r="PLD25" s="145"/>
      <c r="PLE25" s="145"/>
      <c r="PLF25" s="145"/>
      <c r="PLG25" s="145"/>
      <c r="PLH25" s="145"/>
      <c r="PLI25" s="145"/>
      <c r="PLJ25" s="145"/>
      <c r="PLK25" s="145"/>
      <c r="PLL25" s="145"/>
      <c r="PLM25" s="145"/>
      <c r="PLN25" s="145"/>
      <c r="PLO25" s="145"/>
      <c r="PLP25" s="145"/>
      <c r="PLQ25" s="145"/>
      <c r="PLR25" s="145"/>
      <c r="PLS25" s="145"/>
      <c r="PLT25" s="145"/>
      <c r="PLU25" s="145"/>
      <c r="PLV25" s="145"/>
      <c r="PLW25" s="145"/>
      <c r="PLX25" s="145"/>
      <c r="PLY25" s="145"/>
      <c r="PLZ25" s="145"/>
      <c r="PMA25" s="145"/>
      <c r="PMB25" s="145"/>
      <c r="PMC25" s="145"/>
      <c r="PMD25" s="145"/>
      <c r="PME25" s="145"/>
      <c r="PMF25" s="145"/>
      <c r="PMG25" s="145"/>
      <c r="PMH25" s="145"/>
      <c r="PMI25" s="145"/>
      <c r="PMJ25" s="145"/>
      <c r="PMK25" s="145"/>
      <c r="PML25" s="145"/>
      <c r="PMM25" s="145"/>
      <c r="PMN25" s="145"/>
      <c r="PMO25" s="145"/>
      <c r="PMP25" s="145"/>
      <c r="PMQ25" s="145"/>
      <c r="PMR25" s="145"/>
      <c r="PMS25" s="145"/>
      <c r="PMT25" s="145"/>
      <c r="PMU25" s="145"/>
      <c r="PMV25" s="145"/>
      <c r="PMW25" s="145"/>
      <c r="PMX25" s="145"/>
      <c r="PMY25" s="145"/>
      <c r="PMZ25" s="145"/>
      <c r="PNA25" s="145"/>
      <c r="PNB25" s="145"/>
      <c r="PNC25" s="145"/>
      <c r="PND25" s="145"/>
      <c r="PNE25" s="145"/>
      <c r="PNF25" s="145"/>
      <c r="PNG25" s="145"/>
      <c r="PNH25" s="145"/>
      <c r="PNI25" s="145"/>
      <c r="PNJ25" s="145"/>
      <c r="PNK25" s="145"/>
      <c r="PNL25" s="145"/>
      <c r="PNM25" s="145"/>
      <c r="PNN25" s="145"/>
      <c r="PNO25" s="145"/>
      <c r="PNP25" s="145"/>
      <c r="PNQ25" s="145"/>
      <c r="PNR25" s="145"/>
      <c r="PNS25" s="145"/>
      <c r="PNT25" s="145"/>
      <c r="PNU25" s="145"/>
      <c r="PNV25" s="145"/>
      <c r="PNW25" s="145"/>
      <c r="PNX25" s="145"/>
      <c r="PNY25" s="145"/>
      <c r="PNZ25" s="145"/>
      <c r="POA25" s="145"/>
      <c r="POB25" s="145"/>
      <c r="POC25" s="145"/>
      <c r="POD25" s="145"/>
      <c r="POE25" s="145"/>
      <c r="POF25" s="145"/>
      <c r="POG25" s="145"/>
      <c r="POH25" s="145"/>
      <c r="POI25" s="145"/>
      <c r="POJ25" s="145"/>
      <c r="POK25" s="145"/>
      <c r="POL25" s="145"/>
      <c r="POM25" s="145"/>
      <c r="PON25" s="145"/>
      <c r="POO25" s="145"/>
      <c r="POP25" s="145"/>
      <c r="POQ25" s="145"/>
      <c r="POR25" s="145"/>
      <c r="POS25" s="145"/>
      <c r="POT25" s="145"/>
      <c r="POU25" s="145"/>
      <c r="POV25" s="145"/>
      <c r="POW25" s="145"/>
      <c r="POX25" s="145"/>
      <c r="POY25" s="145"/>
      <c r="POZ25" s="145"/>
      <c r="PPA25" s="145"/>
      <c r="PPB25" s="145"/>
      <c r="PPC25" s="145"/>
      <c r="PPD25" s="145"/>
      <c r="PPE25" s="145"/>
      <c r="PPF25" s="145"/>
      <c r="PPG25" s="145"/>
      <c r="PPH25" s="145"/>
      <c r="PPI25" s="145"/>
      <c r="PPJ25" s="145"/>
      <c r="PPK25" s="145"/>
      <c r="PPL25" s="145"/>
      <c r="PPM25" s="145"/>
      <c r="PPN25" s="145"/>
      <c r="PPO25" s="145"/>
      <c r="PPP25" s="145"/>
      <c r="PPQ25" s="145"/>
      <c r="PPR25" s="145"/>
      <c r="PPS25" s="145"/>
      <c r="PPT25" s="145"/>
      <c r="PPU25" s="145"/>
      <c r="PPV25" s="145"/>
      <c r="PPW25" s="145"/>
      <c r="PPX25" s="145"/>
      <c r="PPY25" s="145"/>
      <c r="PPZ25" s="145"/>
      <c r="PQA25" s="145"/>
      <c r="PQB25" s="145"/>
      <c r="PQC25" s="145"/>
      <c r="PQD25" s="145"/>
      <c r="PQE25" s="145"/>
      <c r="PQF25" s="145"/>
      <c r="PQG25" s="145"/>
      <c r="PQH25" s="145"/>
      <c r="PQI25" s="145"/>
      <c r="PQJ25" s="145"/>
      <c r="PQK25" s="145"/>
      <c r="PQL25" s="145"/>
      <c r="PQM25" s="145"/>
      <c r="PQN25" s="145"/>
      <c r="PQO25" s="145"/>
      <c r="PQP25" s="145"/>
      <c r="PQQ25" s="145"/>
      <c r="PQR25" s="145"/>
      <c r="PQS25" s="145"/>
      <c r="PQT25" s="145"/>
      <c r="PQU25" s="145"/>
      <c r="PQV25" s="145"/>
      <c r="PQW25" s="145"/>
      <c r="PQX25" s="145"/>
      <c r="PQY25" s="145"/>
      <c r="PQZ25" s="145"/>
      <c r="PRA25" s="145"/>
      <c r="PRB25" s="145"/>
      <c r="PRC25" s="145"/>
      <c r="PRD25" s="145"/>
      <c r="PRE25" s="145"/>
      <c r="PRF25" s="145"/>
      <c r="PRG25" s="145"/>
      <c r="PRH25" s="145"/>
      <c r="PRI25" s="145"/>
      <c r="PRJ25" s="145"/>
      <c r="PRK25" s="145"/>
      <c r="PRL25" s="145"/>
      <c r="PRM25" s="145"/>
      <c r="PRN25" s="145"/>
      <c r="PRO25" s="145"/>
      <c r="PRP25" s="145"/>
      <c r="PRQ25" s="145"/>
      <c r="PRR25" s="145"/>
      <c r="PRS25" s="145"/>
      <c r="PRT25" s="145"/>
      <c r="PRU25" s="145"/>
      <c r="PRV25" s="145"/>
      <c r="PRW25" s="145"/>
      <c r="PRX25" s="145"/>
      <c r="PRY25" s="145"/>
      <c r="PRZ25" s="145"/>
      <c r="PSA25" s="145"/>
      <c r="PSB25" s="145"/>
      <c r="PSC25" s="145"/>
      <c r="PSD25" s="145"/>
      <c r="PSE25" s="145"/>
      <c r="PSF25" s="145"/>
      <c r="PSG25" s="145"/>
      <c r="PSH25" s="145"/>
      <c r="PSI25" s="145"/>
      <c r="PSJ25" s="145"/>
      <c r="PSK25" s="145"/>
      <c r="PSL25" s="145"/>
      <c r="PSM25" s="145"/>
      <c r="PSN25" s="145"/>
      <c r="PSO25" s="145"/>
      <c r="PSP25" s="145"/>
      <c r="PSQ25" s="145"/>
      <c r="PSR25" s="145"/>
      <c r="PSS25" s="145"/>
      <c r="PST25" s="145"/>
      <c r="PSU25" s="145"/>
      <c r="PSV25" s="145"/>
      <c r="PSW25" s="145"/>
      <c r="PSX25" s="145"/>
      <c r="PSY25" s="145"/>
      <c r="PSZ25" s="145"/>
      <c r="PTA25" s="145"/>
      <c r="PTB25" s="145"/>
      <c r="PTC25" s="145"/>
      <c r="PTD25" s="145"/>
      <c r="PTE25" s="145"/>
      <c r="PTF25" s="145"/>
      <c r="PTG25" s="145"/>
      <c r="PTH25" s="145"/>
      <c r="PTI25" s="145"/>
      <c r="PTJ25" s="145"/>
      <c r="PTK25" s="145"/>
      <c r="PTL25" s="145"/>
      <c r="PTM25" s="145"/>
      <c r="PTN25" s="145"/>
      <c r="PTO25" s="145"/>
      <c r="PTP25" s="145"/>
      <c r="PTQ25" s="145"/>
      <c r="PTR25" s="145"/>
      <c r="PTS25" s="145"/>
      <c r="PTT25" s="145"/>
      <c r="PTU25" s="145"/>
      <c r="PTV25" s="145"/>
      <c r="PTW25" s="145"/>
      <c r="PTX25" s="145"/>
      <c r="PTY25" s="145"/>
      <c r="PTZ25" s="145"/>
      <c r="PUA25" s="145"/>
      <c r="PUB25" s="145"/>
      <c r="PUC25" s="145"/>
      <c r="PUD25" s="145"/>
      <c r="PUE25" s="145"/>
      <c r="PUF25" s="145"/>
      <c r="PUG25" s="145"/>
      <c r="PUH25" s="145"/>
      <c r="PUI25" s="145"/>
      <c r="PUJ25" s="145"/>
      <c r="PUK25" s="145"/>
      <c r="PUL25" s="145"/>
      <c r="PUM25" s="145"/>
      <c r="PUN25" s="145"/>
      <c r="PUO25" s="145"/>
      <c r="PUP25" s="145"/>
      <c r="PUQ25" s="145"/>
      <c r="PUR25" s="145"/>
      <c r="PUS25" s="145"/>
      <c r="PUT25" s="145"/>
      <c r="PUU25" s="145"/>
      <c r="PUV25" s="145"/>
      <c r="PUW25" s="145"/>
      <c r="PUX25" s="145"/>
      <c r="PUY25" s="145"/>
      <c r="PUZ25" s="145"/>
      <c r="PVA25" s="145"/>
      <c r="PVB25" s="145"/>
      <c r="PVC25" s="145"/>
      <c r="PVD25" s="145"/>
      <c r="PVE25" s="145"/>
      <c r="PVF25" s="145"/>
      <c r="PVG25" s="145"/>
      <c r="PVH25" s="145"/>
      <c r="PVI25" s="145"/>
      <c r="PVJ25" s="145"/>
      <c r="PVK25" s="145"/>
      <c r="PVL25" s="145"/>
      <c r="PVM25" s="145"/>
      <c r="PVN25" s="145"/>
      <c r="PVO25" s="145"/>
      <c r="PVP25" s="145"/>
      <c r="PVQ25" s="145"/>
      <c r="PVR25" s="145"/>
      <c r="PVS25" s="145"/>
      <c r="PVT25" s="145"/>
      <c r="PVU25" s="145"/>
      <c r="PVV25" s="145"/>
      <c r="PVW25" s="145"/>
      <c r="PVX25" s="145"/>
      <c r="PVY25" s="145"/>
      <c r="PVZ25" s="145"/>
      <c r="PWA25" s="145"/>
      <c r="PWB25" s="145"/>
      <c r="PWC25" s="145"/>
      <c r="PWD25" s="145"/>
      <c r="PWE25" s="145"/>
      <c r="PWF25" s="145"/>
      <c r="PWG25" s="145"/>
      <c r="PWH25" s="145"/>
      <c r="PWI25" s="145"/>
      <c r="PWJ25" s="145"/>
      <c r="PWK25" s="145"/>
      <c r="PWL25" s="145"/>
      <c r="PWM25" s="145"/>
      <c r="PWN25" s="145"/>
      <c r="PWO25" s="145"/>
      <c r="PWP25" s="145"/>
      <c r="PWQ25" s="145"/>
      <c r="PWR25" s="145"/>
      <c r="PWS25" s="145"/>
      <c r="PWT25" s="145"/>
      <c r="PWU25" s="145"/>
      <c r="PWV25" s="145"/>
      <c r="PWW25" s="145"/>
      <c r="PWX25" s="145"/>
      <c r="PWY25" s="145"/>
      <c r="PWZ25" s="145"/>
      <c r="PXA25" s="145"/>
      <c r="PXB25" s="145"/>
      <c r="PXC25" s="145"/>
      <c r="PXD25" s="145"/>
      <c r="PXE25" s="145"/>
      <c r="PXF25" s="145"/>
      <c r="PXG25" s="145"/>
      <c r="PXH25" s="145"/>
      <c r="PXI25" s="145"/>
      <c r="PXJ25" s="145"/>
      <c r="PXK25" s="145"/>
      <c r="PXL25" s="145"/>
      <c r="PXM25" s="145"/>
      <c r="PXN25" s="145"/>
      <c r="PXO25" s="145"/>
      <c r="PXP25" s="145"/>
      <c r="PXQ25" s="145"/>
      <c r="PXR25" s="145"/>
      <c r="PXS25" s="145"/>
      <c r="PXT25" s="145"/>
      <c r="PXU25" s="145"/>
      <c r="PXV25" s="145"/>
      <c r="PXW25" s="145"/>
      <c r="PXX25" s="145"/>
      <c r="PXY25" s="145"/>
      <c r="PXZ25" s="145"/>
      <c r="PYA25" s="145"/>
      <c r="PYB25" s="145"/>
      <c r="PYC25" s="145"/>
      <c r="PYD25" s="145"/>
      <c r="PYE25" s="145"/>
      <c r="PYF25" s="145"/>
      <c r="PYG25" s="145"/>
      <c r="PYH25" s="145"/>
      <c r="PYI25" s="145"/>
      <c r="PYJ25" s="145"/>
      <c r="PYK25" s="145"/>
      <c r="PYL25" s="145"/>
      <c r="PYM25" s="145"/>
      <c r="PYN25" s="145"/>
      <c r="PYO25" s="145"/>
      <c r="PYP25" s="145"/>
      <c r="PYQ25" s="145"/>
      <c r="PYR25" s="145"/>
      <c r="PYS25" s="145"/>
      <c r="PYT25" s="145"/>
      <c r="PYU25" s="145"/>
      <c r="PYV25" s="145"/>
      <c r="PYW25" s="145"/>
      <c r="PYX25" s="145"/>
      <c r="PYY25" s="145"/>
      <c r="PYZ25" s="145"/>
      <c r="PZA25" s="145"/>
      <c r="PZB25" s="145"/>
      <c r="PZC25" s="145"/>
      <c r="PZD25" s="145"/>
      <c r="PZE25" s="145"/>
      <c r="PZF25" s="145"/>
      <c r="PZG25" s="145"/>
      <c r="PZH25" s="145"/>
      <c r="PZI25" s="145"/>
      <c r="PZJ25" s="145"/>
      <c r="PZK25" s="145"/>
      <c r="PZL25" s="145"/>
      <c r="PZM25" s="145"/>
      <c r="PZN25" s="145"/>
      <c r="PZO25" s="145"/>
      <c r="PZP25" s="145"/>
      <c r="PZQ25" s="145"/>
      <c r="PZR25" s="145"/>
      <c r="PZS25" s="145"/>
      <c r="PZT25" s="145"/>
      <c r="PZU25" s="145"/>
      <c r="PZV25" s="145"/>
      <c r="PZW25" s="145"/>
      <c r="PZX25" s="145"/>
      <c r="PZY25" s="145"/>
      <c r="PZZ25" s="145"/>
      <c r="QAA25" s="145"/>
      <c r="QAB25" s="145"/>
      <c r="QAC25" s="145"/>
      <c r="QAD25" s="145"/>
      <c r="QAE25" s="145"/>
      <c r="QAF25" s="145"/>
      <c r="QAG25" s="145"/>
      <c r="QAH25" s="145"/>
      <c r="QAI25" s="145"/>
      <c r="QAJ25" s="145"/>
      <c r="QAK25" s="145"/>
      <c r="QAL25" s="145"/>
      <c r="QAM25" s="145"/>
      <c r="QAN25" s="145"/>
      <c r="QAO25" s="145"/>
      <c r="QAP25" s="145"/>
      <c r="QAQ25" s="145"/>
      <c r="QAR25" s="145"/>
      <c r="QAS25" s="145"/>
      <c r="QAT25" s="145"/>
      <c r="QAU25" s="145"/>
      <c r="QAV25" s="145"/>
      <c r="QAW25" s="145"/>
      <c r="QAX25" s="145"/>
      <c r="QAY25" s="145"/>
      <c r="QAZ25" s="145"/>
      <c r="QBA25" s="145"/>
      <c r="QBB25" s="145"/>
      <c r="QBC25" s="145"/>
      <c r="QBD25" s="145"/>
      <c r="QBE25" s="145"/>
      <c r="QBF25" s="145"/>
      <c r="QBG25" s="145"/>
      <c r="QBH25" s="145"/>
      <c r="QBI25" s="145"/>
      <c r="QBJ25" s="145"/>
      <c r="QBK25" s="145"/>
      <c r="QBL25" s="145"/>
      <c r="QBM25" s="145"/>
      <c r="QBN25" s="145"/>
      <c r="QBO25" s="145"/>
      <c r="QBP25" s="145"/>
      <c r="QBQ25" s="145"/>
      <c r="QBR25" s="145"/>
      <c r="QBS25" s="145"/>
      <c r="QBT25" s="145"/>
      <c r="QBU25" s="145"/>
      <c r="QBV25" s="145"/>
      <c r="QBW25" s="145"/>
      <c r="QBX25" s="145"/>
      <c r="QBY25" s="145"/>
      <c r="QBZ25" s="145"/>
      <c r="QCA25" s="145"/>
      <c r="QCB25" s="145"/>
      <c r="QCC25" s="145"/>
      <c r="QCD25" s="145"/>
      <c r="QCE25" s="145"/>
      <c r="QCF25" s="145"/>
      <c r="QCG25" s="145"/>
      <c r="QCH25" s="145"/>
      <c r="QCI25" s="145"/>
      <c r="QCJ25" s="145"/>
      <c r="QCK25" s="145"/>
      <c r="QCL25" s="145"/>
      <c r="QCM25" s="145"/>
      <c r="QCN25" s="145"/>
      <c r="QCO25" s="145"/>
      <c r="QCP25" s="145"/>
      <c r="QCQ25" s="145"/>
      <c r="QCR25" s="145"/>
      <c r="QCS25" s="145"/>
      <c r="QCT25" s="145"/>
      <c r="QCU25" s="145"/>
      <c r="QCV25" s="145"/>
      <c r="QCW25" s="145"/>
      <c r="QCX25" s="145"/>
      <c r="QCY25" s="145"/>
      <c r="QCZ25" s="145"/>
      <c r="QDA25" s="145"/>
      <c r="QDB25" s="145"/>
      <c r="QDC25" s="145"/>
      <c r="QDD25" s="145"/>
      <c r="QDE25" s="145"/>
      <c r="QDF25" s="145"/>
      <c r="QDG25" s="145"/>
      <c r="QDH25" s="145"/>
      <c r="QDI25" s="145"/>
      <c r="QDJ25" s="145"/>
      <c r="QDK25" s="145"/>
      <c r="QDL25" s="145"/>
      <c r="QDM25" s="145"/>
      <c r="QDN25" s="145"/>
      <c r="QDO25" s="145"/>
      <c r="QDP25" s="145"/>
      <c r="QDQ25" s="145"/>
      <c r="QDR25" s="145"/>
      <c r="QDS25" s="145"/>
      <c r="QDT25" s="145"/>
      <c r="QDU25" s="145"/>
      <c r="QDV25" s="145"/>
      <c r="QDW25" s="145"/>
      <c r="QDX25" s="145"/>
      <c r="QDY25" s="145"/>
      <c r="QDZ25" s="145"/>
      <c r="QEA25" s="145"/>
      <c r="QEB25" s="145"/>
      <c r="QEC25" s="145"/>
      <c r="QED25" s="145"/>
      <c r="QEE25" s="145"/>
      <c r="QEF25" s="145"/>
      <c r="QEG25" s="145"/>
      <c r="QEH25" s="145"/>
      <c r="QEI25" s="145"/>
      <c r="QEJ25" s="145"/>
      <c r="QEK25" s="145"/>
      <c r="QEL25" s="145"/>
      <c r="QEM25" s="145"/>
      <c r="QEN25" s="145"/>
      <c r="QEO25" s="145"/>
      <c r="QEP25" s="145"/>
      <c r="QEQ25" s="145"/>
      <c r="QER25" s="145"/>
      <c r="QES25" s="145"/>
      <c r="QET25" s="145"/>
      <c r="QEU25" s="145"/>
      <c r="QEV25" s="145"/>
      <c r="QEW25" s="145"/>
      <c r="QEX25" s="145"/>
      <c r="QEY25" s="145"/>
      <c r="QEZ25" s="145"/>
      <c r="QFA25" s="145"/>
      <c r="QFB25" s="145"/>
      <c r="QFC25" s="145"/>
      <c r="QFD25" s="145"/>
      <c r="QFE25" s="145"/>
      <c r="QFF25" s="145"/>
      <c r="QFG25" s="145"/>
      <c r="QFH25" s="145"/>
      <c r="QFI25" s="145"/>
      <c r="QFJ25" s="145"/>
      <c r="QFK25" s="145"/>
      <c r="QFL25" s="145"/>
      <c r="QFM25" s="145"/>
      <c r="QFN25" s="145"/>
      <c r="QFO25" s="145"/>
      <c r="QFP25" s="145"/>
      <c r="QFQ25" s="145"/>
      <c r="QFR25" s="145"/>
      <c r="QFS25" s="145"/>
      <c r="QFT25" s="145"/>
      <c r="QFU25" s="145"/>
      <c r="QFV25" s="145"/>
      <c r="QFW25" s="145"/>
      <c r="QFX25" s="145"/>
      <c r="QFY25" s="145"/>
      <c r="QFZ25" s="145"/>
      <c r="QGA25" s="145"/>
      <c r="QGB25" s="145"/>
      <c r="QGC25" s="145"/>
      <c r="QGD25" s="145"/>
      <c r="QGE25" s="145"/>
      <c r="QGF25" s="145"/>
      <c r="QGG25" s="145"/>
      <c r="QGH25" s="145"/>
      <c r="QGI25" s="145"/>
      <c r="QGJ25" s="145"/>
      <c r="QGK25" s="145"/>
      <c r="QGL25" s="145"/>
      <c r="QGM25" s="145"/>
      <c r="QGN25" s="145"/>
      <c r="QGO25" s="145"/>
      <c r="QGP25" s="145"/>
      <c r="QGQ25" s="145"/>
      <c r="QGR25" s="145"/>
      <c r="QGS25" s="145"/>
      <c r="QGT25" s="145"/>
      <c r="QGU25" s="145"/>
      <c r="QGV25" s="145"/>
      <c r="QGW25" s="145"/>
      <c r="QGX25" s="145"/>
      <c r="QGY25" s="145"/>
      <c r="QGZ25" s="145"/>
      <c r="QHA25" s="145"/>
      <c r="QHB25" s="145"/>
      <c r="QHC25" s="145"/>
      <c r="QHD25" s="145"/>
      <c r="QHE25" s="145"/>
      <c r="QHF25" s="145"/>
      <c r="QHG25" s="145"/>
      <c r="QHH25" s="145"/>
      <c r="QHI25" s="145"/>
      <c r="QHJ25" s="145"/>
      <c r="QHK25" s="145"/>
      <c r="QHL25" s="145"/>
      <c r="QHM25" s="145"/>
      <c r="QHN25" s="145"/>
      <c r="QHO25" s="145"/>
      <c r="QHP25" s="145"/>
      <c r="QHQ25" s="145"/>
      <c r="QHR25" s="145"/>
      <c r="QHS25" s="145"/>
      <c r="QHT25" s="145"/>
      <c r="QHU25" s="145"/>
      <c r="QHV25" s="145"/>
      <c r="QHW25" s="145"/>
      <c r="QHX25" s="145"/>
      <c r="QHY25" s="145"/>
      <c r="QHZ25" s="145"/>
      <c r="QIA25" s="145"/>
      <c r="QIB25" s="145"/>
      <c r="QIC25" s="145"/>
      <c r="QID25" s="145"/>
      <c r="QIE25" s="145"/>
      <c r="QIF25" s="145"/>
      <c r="QIG25" s="145"/>
      <c r="QIH25" s="145"/>
      <c r="QII25" s="145"/>
      <c r="QIJ25" s="145"/>
      <c r="QIK25" s="145"/>
      <c r="QIL25" s="145"/>
      <c r="QIM25" s="145"/>
      <c r="QIN25" s="145"/>
      <c r="QIO25" s="145"/>
      <c r="QIP25" s="145"/>
      <c r="QIQ25" s="145"/>
      <c r="QIR25" s="145"/>
      <c r="QIS25" s="145"/>
      <c r="QIT25" s="145"/>
      <c r="QIU25" s="145"/>
      <c r="QIV25" s="145"/>
      <c r="QIW25" s="145"/>
      <c r="QIX25" s="145"/>
      <c r="QIY25" s="145"/>
      <c r="QIZ25" s="145"/>
      <c r="QJA25" s="145"/>
      <c r="QJB25" s="145"/>
      <c r="QJC25" s="145"/>
      <c r="QJD25" s="145"/>
      <c r="QJE25" s="145"/>
      <c r="QJF25" s="145"/>
      <c r="QJG25" s="145"/>
      <c r="QJH25" s="145"/>
      <c r="QJI25" s="145"/>
      <c r="QJJ25" s="145"/>
      <c r="QJK25" s="145"/>
      <c r="QJL25" s="145"/>
      <c r="QJM25" s="145"/>
      <c r="QJN25" s="145"/>
      <c r="QJO25" s="145"/>
      <c r="QJP25" s="145"/>
      <c r="QJQ25" s="145"/>
      <c r="QJR25" s="145"/>
      <c r="QJS25" s="145"/>
      <c r="QJT25" s="145"/>
      <c r="QJU25" s="145"/>
      <c r="QJV25" s="145"/>
      <c r="QJW25" s="145"/>
      <c r="QJX25" s="145"/>
      <c r="QJY25" s="145"/>
      <c r="QJZ25" s="145"/>
      <c r="QKA25" s="145"/>
      <c r="QKB25" s="145"/>
      <c r="QKC25" s="145"/>
      <c r="QKD25" s="145"/>
      <c r="QKE25" s="145"/>
      <c r="QKF25" s="145"/>
      <c r="QKG25" s="145"/>
      <c r="QKH25" s="145"/>
      <c r="QKI25" s="145"/>
      <c r="QKJ25" s="145"/>
      <c r="QKK25" s="145"/>
      <c r="QKL25" s="145"/>
      <c r="QKM25" s="145"/>
      <c r="QKN25" s="145"/>
      <c r="QKO25" s="145"/>
      <c r="QKP25" s="145"/>
      <c r="QKQ25" s="145"/>
      <c r="QKR25" s="145"/>
      <c r="QKS25" s="145"/>
      <c r="QKT25" s="145"/>
      <c r="QKU25" s="145"/>
      <c r="QKV25" s="145"/>
      <c r="QKW25" s="145"/>
      <c r="QKX25" s="145"/>
      <c r="QKY25" s="145"/>
      <c r="QKZ25" s="145"/>
      <c r="QLA25" s="145"/>
      <c r="QLB25" s="145"/>
      <c r="QLC25" s="145"/>
      <c r="QLD25" s="145"/>
      <c r="QLE25" s="145"/>
      <c r="QLF25" s="145"/>
      <c r="QLG25" s="145"/>
      <c r="QLH25" s="145"/>
      <c r="QLI25" s="145"/>
      <c r="QLJ25" s="145"/>
      <c r="QLK25" s="145"/>
      <c r="QLL25" s="145"/>
      <c r="QLM25" s="145"/>
      <c r="QLN25" s="145"/>
      <c r="QLO25" s="145"/>
      <c r="QLP25" s="145"/>
      <c r="QLQ25" s="145"/>
      <c r="QLR25" s="145"/>
      <c r="QLS25" s="145"/>
      <c r="QLT25" s="145"/>
      <c r="QLU25" s="145"/>
      <c r="QLV25" s="145"/>
      <c r="QLW25" s="145"/>
      <c r="QLX25" s="145"/>
      <c r="QLY25" s="145"/>
      <c r="QLZ25" s="145"/>
      <c r="QMA25" s="145"/>
      <c r="QMB25" s="145"/>
      <c r="QMC25" s="145"/>
      <c r="QMD25" s="145"/>
      <c r="QME25" s="145"/>
      <c r="QMF25" s="145"/>
      <c r="QMG25" s="145"/>
      <c r="QMH25" s="145"/>
      <c r="QMI25" s="145"/>
      <c r="QMJ25" s="145"/>
      <c r="QMK25" s="145"/>
      <c r="QML25" s="145"/>
      <c r="QMM25" s="145"/>
      <c r="QMN25" s="145"/>
      <c r="QMO25" s="145"/>
      <c r="QMP25" s="145"/>
      <c r="QMQ25" s="145"/>
      <c r="QMR25" s="145"/>
      <c r="QMS25" s="145"/>
      <c r="QMT25" s="145"/>
      <c r="QMU25" s="145"/>
      <c r="QMV25" s="145"/>
      <c r="QMW25" s="145"/>
      <c r="QMX25" s="145"/>
      <c r="QMY25" s="145"/>
      <c r="QMZ25" s="145"/>
      <c r="QNA25" s="145"/>
      <c r="QNB25" s="145"/>
      <c r="QNC25" s="145"/>
      <c r="QND25" s="145"/>
      <c r="QNE25" s="145"/>
      <c r="QNF25" s="145"/>
      <c r="QNG25" s="145"/>
      <c r="QNH25" s="145"/>
      <c r="QNI25" s="145"/>
      <c r="QNJ25" s="145"/>
      <c r="QNK25" s="145"/>
      <c r="QNL25" s="145"/>
      <c r="QNM25" s="145"/>
      <c r="QNN25" s="145"/>
      <c r="QNO25" s="145"/>
      <c r="QNP25" s="145"/>
      <c r="QNQ25" s="145"/>
      <c r="QNR25" s="145"/>
      <c r="QNS25" s="145"/>
      <c r="QNT25" s="145"/>
      <c r="QNU25" s="145"/>
      <c r="QNV25" s="145"/>
      <c r="QNW25" s="145"/>
      <c r="QNX25" s="145"/>
      <c r="QNY25" s="145"/>
      <c r="QNZ25" s="145"/>
      <c r="QOA25" s="145"/>
      <c r="QOB25" s="145"/>
      <c r="QOC25" s="145"/>
      <c r="QOD25" s="145"/>
      <c r="QOE25" s="145"/>
      <c r="QOF25" s="145"/>
      <c r="QOG25" s="145"/>
      <c r="QOH25" s="145"/>
      <c r="QOI25" s="145"/>
      <c r="QOJ25" s="145"/>
      <c r="QOK25" s="145"/>
      <c r="QOL25" s="145"/>
      <c r="QOM25" s="145"/>
      <c r="QON25" s="145"/>
      <c r="QOO25" s="145"/>
      <c r="QOP25" s="145"/>
      <c r="QOQ25" s="145"/>
      <c r="QOR25" s="145"/>
      <c r="QOS25" s="145"/>
      <c r="QOT25" s="145"/>
      <c r="QOU25" s="145"/>
      <c r="QOV25" s="145"/>
      <c r="QOW25" s="145"/>
      <c r="QOX25" s="145"/>
      <c r="QOY25" s="145"/>
      <c r="QOZ25" s="145"/>
      <c r="QPA25" s="145"/>
      <c r="QPB25" s="145"/>
      <c r="QPC25" s="145"/>
      <c r="QPD25" s="145"/>
      <c r="QPE25" s="145"/>
      <c r="QPF25" s="145"/>
      <c r="QPG25" s="145"/>
      <c r="QPH25" s="145"/>
      <c r="QPI25" s="145"/>
      <c r="QPJ25" s="145"/>
      <c r="QPK25" s="145"/>
      <c r="QPL25" s="145"/>
      <c r="QPM25" s="145"/>
      <c r="QPN25" s="145"/>
      <c r="QPO25" s="145"/>
      <c r="QPP25" s="145"/>
      <c r="QPQ25" s="145"/>
      <c r="QPR25" s="145"/>
      <c r="QPS25" s="145"/>
      <c r="QPT25" s="145"/>
      <c r="QPU25" s="145"/>
      <c r="QPV25" s="145"/>
      <c r="QPW25" s="145"/>
      <c r="QPX25" s="145"/>
      <c r="QPY25" s="145"/>
      <c r="QPZ25" s="145"/>
      <c r="QQA25" s="145"/>
      <c r="QQB25" s="145"/>
      <c r="QQC25" s="145"/>
      <c r="QQD25" s="145"/>
      <c r="QQE25" s="145"/>
      <c r="QQF25" s="145"/>
      <c r="QQG25" s="145"/>
      <c r="QQH25" s="145"/>
      <c r="QQI25" s="145"/>
      <c r="QQJ25" s="145"/>
      <c r="QQK25" s="145"/>
      <c r="QQL25" s="145"/>
      <c r="QQM25" s="145"/>
      <c r="QQN25" s="145"/>
      <c r="QQO25" s="145"/>
      <c r="QQP25" s="145"/>
      <c r="QQQ25" s="145"/>
      <c r="QQR25" s="145"/>
      <c r="QQS25" s="145"/>
      <c r="QQT25" s="145"/>
      <c r="QQU25" s="145"/>
      <c r="QQV25" s="145"/>
      <c r="QQW25" s="145"/>
      <c r="QQX25" s="145"/>
      <c r="QQY25" s="145"/>
      <c r="QQZ25" s="145"/>
      <c r="QRA25" s="145"/>
      <c r="QRB25" s="145"/>
      <c r="QRC25" s="145"/>
      <c r="QRD25" s="145"/>
      <c r="QRE25" s="145"/>
      <c r="QRF25" s="145"/>
      <c r="QRG25" s="145"/>
      <c r="QRH25" s="145"/>
      <c r="QRI25" s="145"/>
      <c r="QRJ25" s="145"/>
      <c r="QRK25" s="145"/>
      <c r="QRL25" s="145"/>
      <c r="QRM25" s="145"/>
      <c r="QRN25" s="145"/>
      <c r="QRO25" s="145"/>
      <c r="QRP25" s="145"/>
      <c r="QRQ25" s="145"/>
      <c r="QRR25" s="145"/>
      <c r="QRS25" s="145"/>
      <c r="QRT25" s="145"/>
      <c r="QRU25" s="145"/>
      <c r="QRV25" s="145"/>
      <c r="QRW25" s="145"/>
      <c r="QRX25" s="145"/>
      <c r="QRY25" s="145"/>
      <c r="QRZ25" s="145"/>
      <c r="QSA25" s="145"/>
      <c r="QSB25" s="145"/>
      <c r="QSC25" s="145"/>
      <c r="QSD25" s="145"/>
      <c r="QSE25" s="145"/>
      <c r="QSF25" s="145"/>
      <c r="QSG25" s="145"/>
      <c r="QSH25" s="145"/>
      <c r="QSI25" s="145"/>
      <c r="QSJ25" s="145"/>
      <c r="QSK25" s="145"/>
      <c r="QSL25" s="145"/>
      <c r="QSM25" s="145"/>
      <c r="QSN25" s="145"/>
      <c r="QSO25" s="145"/>
      <c r="QSP25" s="145"/>
      <c r="QSQ25" s="145"/>
      <c r="QSR25" s="145"/>
      <c r="QSS25" s="145"/>
      <c r="QST25" s="145"/>
      <c r="QSU25" s="145"/>
      <c r="QSV25" s="145"/>
      <c r="QSW25" s="145"/>
      <c r="QSX25" s="145"/>
      <c r="QSY25" s="145"/>
      <c r="QSZ25" s="145"/>
      <c r="QTA25" s="145"/>
      <c r="QTB25" s="145"/>
      <c r="QTC25" s="145"/>
      <c r="QTD25" s="145"/>
      <c r="QTE25" s="145"/>
      <c r="QTF25" s="145"/>
      <c r="QTG25" s="145"/>
      <c r="QTH25" s="145"/>
      <c r="QTI25" s="145"/>
      <c r="QTJ25" s="145"/>
      <c r="QTK25" s="145"/>
      <c r="QTL25" s="145"/>
      <c r="QTM25" s="145"/>
      <c r="QTN25" s="145"/>
      <c r="QTO25" s="145"/>
      <c r="QTP25" s="145"/>
      <c r="QTQ25" s="145"/>
      <c r="QTR25" s="145"/>
      <c r="QTS25" s="145"/>
      <c r="QTT25" s="145"/>
      <c r="QTU25" s="145"/>
      <c r="QTV25" s="145"/>
      <c r="QTW25" s="145"/>
      <c r="QTX25" s="145"/>
      <c r="QTY25" s="145"/>
      <c r="QTZ25" s="145"/>
      <c r="QUA25" s="145"/>
      <c r="QUB25" s="145"/>
      <c r="QUC25" s="145"/>
      <c r="QUD25" s="145"/>
      <c r="QUE25" s="145"/>
      <c r="QUF25" s="145"/>
      <c r="QUG25" s="145"/>
      <c r="QUH25" s="145"/>
      <c r="QUI25" s="145"/>
      <c r="QUJ25" s="145"/>
      <c r="QUK25" s="145"/>
      <c r="QUL25" s="145"/>
      <c r="QUM25" s="145"/>
      <c r="QUN25" s="145"/>
      <c r="QUO25" s="145"/>
      <c r="QUP25" s="145"/>
      <c r="QUQ25" s="145"/>
      <c r="QUR25" s="145"/>
      <c r="QUS25" s="145"/>
      <c r="QUT25" s="145"/>
      <c r="QUU25" s="145"/>
      <c r="QUV25" s="145"/>
      <c r="QUW25" s="145"/>
      <c r="QUX25" s="145"/>
      <c r="QUY25" s="145"/>
      <c r="QUZ25" s="145"/>
      <c r="QVA25" s="145"/>
      <c r="QVB25" s="145"/>
      <c r="QVC25" s="145"/>
      <c r="QVD25" s="145"/>
      <c r="QVE25" s="145"/>
      <c r="QVF25" s="145"/>
      <c r="QVG25" s="145"/>
      <c r="QVH25" s="145"/>
      <c r="QVI25" s="145"/>
      <c r="QVJ25" s="145"/>
      <c r="QVK25" s="145"/>
      <c r="QVL25" s="145"/>
      <c r="QVM25" s="145"/>
      <c r="QVN25" s="145"/>
      <c r="QVO25" s="145"/>
      <c r="QVP25" s="145"/>
      <c r="QVQ25" s="145"/>
      <c r="QVR25" s="145"/>
      <c r="QVS25" s="145"/>
      <c r="QVT25" s="145"/>
      <c r="QVU25" s="145"/>
      <c r="QVV25" s="145"/>
      <c r="QVW25" s="145"/>
      <c r="QVX25" s="145"/>
      <c r="QVY25" s="145"/>
      <c r="QVZ25" s="145"/>
      <c r="QWA25" s="145"/>
      <c r="QWB25" s="145"/>
      <c r="QWC25" s="145"/>
      <c r="QWD25" s="145"/>
      <c r="QWE25" s="145"/>
      <c r="QWF25" s="145"/>
      <c r="QWG25" s="145"/>
      <c r="QWH25" s="145"/>
      <c r="QWI25" s="145"/>
      <c r="QWJ25" s="145"/>
      <c r="QWK25" s="145"/>
      <c r="QWL25" s="145"/>
      <c r="QWM25" s="145"/>
      <c r="QWN25" s="145"/>
      <c r="QWO25" s="145"/>
      <c r="QWP25" s="145"/>
      <c r="QWQ25" s="145"/>
      <c r="QWR25" s="145"/>
      <c r="QWS25" s="145"/>
      <c r="QWT25" s="145"/>
      <c r="QWU25" s="145"/>
      <c r="QWV25" s="145"/>
      <c r="QWW25" s="145"/>
      <c r="QWX25" s="145"/>
      <c r="QWY25" s="145"/>
      <c r="QWZ25" s="145"/>
      <c r="QXA25" s="145"/>
      <c r="QXB25" s="145"/>
      <c r="QXC25" s="145"/>
      <c r="QXD25" s="145"/>
      <c r="QXE25" s="145"/>
      <c r="QXF25" s="145"/>
      <c r="QXG25" s="145"/>
      <c r="QXH25" s="145"/>
      <c r="QXI25" s="145"/>
      <c r="QXJ25" s="145"/>
      <c r="QXK25" s="145"/>
      <c r="QXL25" s="145"/>
      <c r="QXM25" s="145"/>
      <c r="QXN25" s="145"/>
      <c r="QXO25" s="145"/>
      <c r="QXP25" s="145"/>
      <c r="QXQ25" s="145"/>
      <c r="QXR25" s="145"/>
      <c r="QXS25" s="145"/>
      <c r="QXT25" s="145"/>
      <c r="QXU25" s="145"/>
      <c r="QXV25" s="145"/>
      <c r="QXW25" s="145"/>
      <c r="QXX25" s="145"/>
      <c r="QXY25" s="145"/>
      <c r="QXZ25" s="145"/>
      <c r="QYA25" s="145"/>
      <c r="QYB25" s="145"/>
      <c r="QYC25" s="145"/>
      <c r="QYD25" s="145"/>
      <c r="QYE25" s="145"/>
      <c r="QYF25" s="145"/>
      <c r="QYG25" s="145"/>
      <c r="QYH25" s="145"/>
      <c r="QYI25" s="145"/>
      <c r="QYJ25" s="145"/>
      <c r="QYK25" s="145"/>
      <c r="QYL25" s="145"/>
      <c r="QYM25" s="145"/>
      <c r="QYN25" s="145"/>
      <c r="QYO25" s="145"/>
      <c r="QYP25" s="145"/>
      <c r="QYQ25" s="145"/>
      <c r="QYR25" s="145"/>
      <c r="QYS25" s="145"/>
      <c r="QYT25" s="145"/>
      <c r="QYU25" s="145"/>
      <c r="QYV25" s="145"/>
      <c r="QYW25" s="145"/>
      <c r="QYX25" s="145"/>
      <c r="QYY25" s="145"/>
      <c r="QYZ25" s="145"/>
      <c r="QZA25" s="145"/>
      <c r="QZB25" s="145"/>
      <c r="QZC25" s="145"/>
      <c r="QZD25" s="145"/>
      <c r="QZE25" s="145"/>
      <c r="QZF25" s="145"/>
      <c r="QZG25" s="145"/>
      <c r="QZH25" s="145"/>
      <c r="QZI25" s="145"/>
      <c r="QZJ25" s="145"/>
      <c r="QZK25" s="145"/>
      <c r="QZL25" s="145"/>
      <c r="QZM25" s="145"/>
      <c r="QZN25" s="145"/>
      <c r="QZO25" s="145"/>
      <c r="QZP25" s="145"/>
      <c r="QZQ25" s="145"/>
      <c r="QZR25" s="145"/>
      <c r="QZS25" s="145"/>
      <c r="QZT25" s="145"/>
      <c r="QZU25" s="145"/>
      <c r="QZV25" s="145"/>
      <c r="QZW25" s="145"/>
      <c r="QZX25" s="145"/>
      <c r="QZY25" s="145"/>
      <c r="QZZ25" s="145"/>
      <c r="RAA25" s="145"/>
      <c r="RAB25" s="145"/>
      <c r="RAC25" s="145"/>
      <c r="RAD25" s="145"/>
      <c r="RAE25" s="145"/>
      <c r="RAF25" s="145"/>
      <c r="RAG25" s="145"/>
      <c r="RAH25" s="145"/>
      <c r="RAI25" s="145"/>
      <c r="RAJ25" s="145"/>
      <c r="RAK25" s="145"/>
      <c r="RAL25" s="145"/>
      <c r="RAM25" s="145"/>
      <c r="RAN25" s="145"/>
      <c r="RAO25" s="145"/>
      <c r="RAP25" s="145"/>
      <c r="RAQ25" s="145"/>
      <c r="RAR25" s="145"/>
      <c r="RAS25" s="145"/>
      <c r="RAT25" s="145"/>
      <c r="RAU25" s="145"/>
      <c r="RAV25" s="145"/>
      <c r="RAW25" s="145"/>
      <c r="RAX25" s="145"/>
      <c r="RAY25" s="145"/>
      <c r="RAZ25" s="145"/>
      <c r="RBA25" s="145"/>
      <c r="RBB25" s="145"/>
      <c r="RBC25" s="145"/>
      <c r="RBD25" s="145"/>
      <c r="RBE25" s="145"/>
      <c r="RBF25" s="145"/>
      <c r="RBG25" s="145"/>
      <c r="RBH25" s="145"/>
      <c r="RBI25" s="145"/>
      <c r="RBJ25" s="145"/>
      <c r="RBK25" s="145"/>
      <c r="RBL25" s="145"/>
      <c r="RBM25" s="145"/>
      <c r="RBN25" s="145"/>
      <c r="RBO25" s="145"/>
      <c r="RBP25" s="145"/>
      <c r="RBQ25" s="145"/>
      <c r="RBR25" s="145"/>
      <c r="RBS25" s="145"/>
      <c r="RBT25" s="145"/>
      <c r="RBU25" s="145"/>
      <c r="RBV25" s="145"/>
      <c r="RBW25" s="145"/>
      <c r="RBX25" s="145"/>
      <c r="RBY25" s="145"/>
      <c r="RBZ25" s="145"/>
      <c r="RCA25" s="145"/>
      <c r="RCB25" s="145"/>
      <c r="RCC25" s="145"/>
      <c r="RCD25" s="145"/>
      <c r="RCE25" s="145"/>
      <c r="RCF25" s="145"/>
      <c r="RCG25" s="145"/>
      <c r="RCH25" s="145"/>
      <c r="RCI25" s="145"/>
      <c r="RCJ25" s="145"/>
      <c r="RCK25" s="145"/>
      <c r="RCL25" s="145"/>
      <c r="RCM25" s="145"/>
      <c r="RCN25" s="145"/>
      <c r="RCO25" s="145"/>
      <c r="RCP25" s="145"/>
      <c r="RCQ25" s="145"/>
      <c r="RCR25" s="145"/>
      <c r="RCS25" s="145"/>
      <c r="RCT25" s="145"/>
      <c r="RCU25" s="145"/>
      <c r="RCV25" s="145"/>
      <c r="RCW25" s="145"/>
      <c r="RCX25" s="145"/>
      <c r="RCY25" s="145"/>
      <c r="RCZ25" s="145"/>
      <c r="RDA25" s="145"/>
      <c r="RDB25" s="145"/>
      <c r="RDC25" s="145"/>
      <c r="RDD25" s="145"/>
      <c r="RDE25" s="145"/>
      <c r="RDF25" s="145"/>
      <c r="RDG25" s="145"/>
      <c r="RDH25" s="145"/>
      <c r="RDI25" s="145"/>
      <c r="RDJ25" s="145"/>
      <c r="RDK25" s="145"/>
      <c r="RDL25" s="145"/>
      <c r="RDM25" s="145"/>
      <c r="RDN25" s="145"/>
      <c r="RDO25" s="145"/>
      <c r="RDP25" s="145"/>
      <c r="RDQ25" s="145"/>
      <c r="RDR25" s="145"/>
      <c r="RDS25" s="145"/>
      <c r="RDT25" s="145"/>
      <c r="RDU25" s="145"/>
      <c r="RDV25" s="145"/>
      <c r="RDW25" s="145"/>
      <c r="RDX25" s="145"/>
      <c r="RDY25" s="145"/>
      <c r="RDZ25" s="145"/>
      <c r="REA25" s="145"/>
      <c r="REB25" s="145"/>
      <c r="REC25" s="145"/>
      <c r="RED25" s="145"/>
      <c r="REE25" s="145"/>
      <c r="REF25" s="145"/>
      <c r="REG25" s="145"/>
      <c r="REH25" s="145"/>
      <c r="REI25" s="145"/>
      <c r="REJ25" s="145"/>
      <c r="REK25" s="145"/>
      <c r="REL25" s="145"/>
      <c r="REM25" s="145"/>
      <c r="REN25" s="145"/>
      <c r="REO25" s="145"/>
      <c r="REP25" s="145"/>
      <c r="REQ25" s="145"/>
      <c r="RER25" s="145"/>
      <c r="RES25" s="145"/>
      <c r="RET25" s="145"/>
      <c r="REU25" s="145"/>
      <c r="REV25" s="145"/>
      <c r="REW25" s="145"/>
      <c r="REX25" s="145"/>
      <c r="REY25" s="145"/>
      <c r="REZ25" s="145"/>
      <c r="RFA25" s="145"/>
      <c r="RFB25" s="145"/>
      <c r="RFC25" s="145"/>
      <c r="RFD25" s="145"/>
      <c r="RFE25" s="145"/>
      <c r="RFF25" s="145"/>
      <c r="RFG25" s="145"/>
      <c r="RFH25" s="145"/>
      <c r="RFI25" s="145"/>
      <c r="RFJ25" s="145"/>
      <c r="RFK25" s="145"/>
      <c r="RFL25" s="145"/>
      <c r="RFM25" s="145"/>
      <c r="RFN25" s="145"/>
      <c r="RFO25" s="145"/>
      <c r="RFP25" s="145"/>
      <c r="RFQ25" s="145"/>
      <c r="RFR25" s="145"/>
      <c r="RFS25" s="145"/>
      <c r="RFT25" s="145"/>
      <c r="RFU25" s="145"/>
      <c r="RFV25" s="145"/>
      <c r="RFW25" s="145"/>
      <c r="RFX25" s="145"/>
      <c r="RFY25" s="145"/>
      <c r="RFZ25" s="145"/>
      <c r="RGA25" s="145"/>
      <c r="RGB25" s="145"/>
      <c r="RGC25" s="145"/>
      <c r="RGD25" s="145"/>
      <c r="RGE25" s="145"/>
      <c r="RGF25" s="145"/>
      <c r="RGG25" s="145"/>
      <c r="RGH25" s="145"/>
      <c r="RGI25" s="145"/>
      <c r="RGJ25" s="145"/>
      <c r="RGK25" s="145"/>
      <c r="RGL25" s="145"/>
      <c r="RGM25" s="145"/>
      <c r="RGN25" s="145"/>
      <c r="RGO25" s="145"/>
      <c r="RGP25" s="145"/>
      <c r="RGQ25" s="145"/>
      <c r="RGR25" s="145"/>
      <c r="RGS25" s="145"/>
      <c r="RGT25" s="145"/>
      <c r="RGU25" s="145"/>
      <c r="RGV25" s="145"/>
      <c r="RGW25" s="145"/>
      <c r="RGX25" s="145"/>
      <c r="RGY25" s="145"/>
      <c r="RGZ25" s="145"/>
      <c r="RHA25" s="145"/>
      <c r="RHB25" s="145"/>
      <c r="RHC25" s="145"/>
      <c r="RHD25" s="145"/>
      <c r="RHE25" s="145"/>
      <c r="RHF25" s="145"/>
      <c r="RHG25" s="145"/>
      <c r="RHH25" s="145"/>
      <c r="RHI25" s="145"/>
      <c r="RHJ25" s="145"/>
      <c r="RHK25" s="145"/>
      <c r="RHL25" s="145"/>
      <c r="RHM25" s="145"/>
      <c r="RHN25" s="145"/>
      <c r="RHO25" s="145"/>
      <c r="RHP25" s="145"/>
      <c r="RHQ25" s="145"/>
      <c r="RHR25" s="145"/>
      <c r="RHS25" s="145"/>
      <c r="RHT25" s="145"/>
      <c r="RHU25" s="145"/>
      <c r="RHV25" s="145"/>
      <c r="RHW25" s="145"/>
      <c r="RHX25" s="145"/>
      <c r="RHY25" s="145"/>
      <c r="RHZ25" s="145"/>
      <c r="RIA25" s="145"/>
      <c r="RIB25" s="145"/>
      <c r="RIC25" s="145"/>
      <c r="RID25" s="145"/>
      <c r="RIE25" s="145"/>
      <c r="RIF25" s="145"/>
      <c r="RIG25" s="145"/>
      <c r="RIH25" s="145"/>
      <c r="RII25" s="145"/>
      <c r="RIJ25" s="145"/>
      <c r="RIK25" s="145"/>
      <c r="RIL25" s="145"/>
      <c r="RIM25" s="145"/>
      <c r="RIN25" s="145"/>
      <c r="RIO25" s="145"/>
      <c r="RIP25" s="145"/>
      <c r="RIQ25" s="145"/>
      <c r="RIR25" s="145"/>
      <c r="RIS25" s="145"/>
      <c r="RIT25" s="145"/>
      <c r="RIU25" s="145"/>
      <c r="RIV25" s="145"/>
      <c r="RIW25" s="145"/>
      <c r="RIX25" s="145"/>
      <c r="RIY25" s="145"/>
      <c r="RIZ25" s="145"/>
      <c r="RJA25" s="145"/>
      <c r="RJB25" s="145"/>
      <c r="RJC25" s="145"/>
      <c r="RJD25" s="145"/>
      <c r="RJE25" s="145"/>
      <c r="RJF25" s="145"/>
      <c r="RJG25" s="145"/>
      <c r="RJH25" s="145"/>
      <c r="RJI25" s="145"/>
      <c r="RJJ25" s="145"/>
      <c r="RJK25" s="145"/>
      <c r="RJL25" s="145"/>
      <c r="RJM25" s="145"/>
      <c r="RJN25" s="145"/>
      <c r="RJO25" s="145"/>
      <c r="RJP25" s="145"/>
      <c r="RJQ25" s="145"/>
      <c r="RJR25" s="145"/>
      <c r="RJS25" s="145"/>
      <c r="RJT25" s="145"/>
      <c r="RJU25" s="145"/>
      <c r="RJV25" s="145"/>
      <c r="RJW25" s="145"/>
      <c r="RJX25" s="145"/>
      <c r="RJY25" s="145"/>
      <c r="RJZ25" s="145"/>
      <c r="RKA25" s="145"/>
      <c r="RKB25" s="145"/>
      <c r="RKC25" s="145"/>
      <c r="RKD25" s="145"/>
      <c r="RKE25" s="145"/>
      <c r="RKF25" s="145"/>
      <c r="RKG25" s="145"/>
      <c r="RKH25" s="145"/>
      <c r="RKI25" s="145"/>
      <c r="RKJ25" s="145"/>
      <c r="RKK25" s="145"/>
      <c r="RKL25" s="145"/>
      <c r="RKM25" s="145"/>
      <c r="RKN25" s="145"/>
      <c r="RKO25" s="145"/>
      <c r="RKP25" s="145"/>
      <c r="RKQ25" s="145"/>
      <c r="RKR25" s="145"/>
      <c r="RKS25" s="145"/>
      <c r="RKT25" s="145"/>
      <c r="RKU25" s="145"/>
      <c r="RKV25" s="145"/>
      <c r="RKW25" s="145"/>
      <c r="RKX25" s="145"/>
      <c r="RKY25" s="145"/>
      <c r="RKZ25" s="145"/>
      <c r="RLA25" s="145"/>
      <c r="RLB25" s="145"/>
      <c r="RLC25" s="145"/>
      <c r="RLD25" s="145"/>
      <c r="RLE25" s="145"/>
      <c r="RLF25" s="145"/>
      <c r="RLG25" s="145"/>
      <c r="RLH25" s="145"/>
      <c r="RLI25" s="145"/>
      <c r="RLJ25" s="145"/>
      <c r="RLK25" s="145"/>
      <c r="RLL25" s="145"/>
      <c r="RLM25" s="145"/>
      <c r="RLN25" s="145"/>
      <c r="RLO25" s="145"/>
      <c r="RLP25" s="145"/>
      <c r="RLQ25" s="145"/>
      <c r="RLR25" s="145"/>
      <c r="RLS25" s="145"/>
      <c r="RLT25" s="145"/>
      <c r="RLU25" s="145"/>
      <c r="RLV25" s="145"/>
      <c r="RLW25" s="145"/>
      <c r="RLX25" s="145"/>
      <c r="RLY25" s="145"/>
      <c r="RLZ25" s="145"/>
      <c r="RMA25" s="145"/>
      <c r="RMB25" s="145"/>
      <c r="RMC25" s="145"/>
      <c r="RMD25" s="145"/>
      <c r="RME25" s="145"/>
      <c r="RMF25" s="145"/>
      <c r="RMG25" s="145"/>
      <c r="RMH25" s="145"/>
      <c r="RMI25" s="145"/>
      <c r="RMJ25" s="145"/>
      <c r="RMK25" s="145"/>
      <c r="RML25" s="145"/>
      <c r="RMM25" s="145"/>
      <c r="RMN25" s="145"/>
      <c r="RMO25" s="145"/>
      <c r="RMP25" s="145"/>
      <c r="RMQ25" s="145"/>
      <c r="RMR25" s="145"/>
      <c r="RMS25" s="145"/>
      <c r="RMT25" s="145"/>
      <c r="RMU25" s="145"/>
      <c r="RMV25" s="145"/>
      <c r="RMW25" s="145"/>
      <c r="RMX25" s="145"/>
      <c r="RMY25" s="145"/>
      <c r="RMZ25" s="145"/>
      <c r="RNA25" s="145"/>
      <c r="RNB25" s="145"/>
      <c r="RNC25" s="145"/>
      <c r="RND25" s="145"/>
      <c r="RNE25" s="145"/>
      <c r="RNF25" s="145"/>
      <c r="RNG25" s="145"/>
      <c r="RNH25" s="145"/>
      <c r="RNI25" s="145"/>
      <c r="RNJ25" s="145"/>
      <c r="RNK25" s="145"/>
      <c r="RNL25" s="145"/>
      <c r="RNM25" s="145"/>
      <c r="RNN25" s="145"/>
      <c r="RNO25" s="145"/>
      <c r="RNP25" s="145"/>
      <c r="RNQ25" s="145"/>
      <c r="RNR25" s="145"/>
      <c r="RNS25" s="145"/>
      <c r="RNT25" s="145"/>
      <c r="RNU25" s="145"/>
      <c r="RNV25" s="145"/>
      <c r="RNW25" s="145"/>
      <c r="RNX25" s="145"/>
      <c r="RNY25" s="145"/>
      <c r="RNZ25" s="145"/>
      <c r="ROA25" s="145"/>
      <c r="ROB25" s="145"/>
      <c r="ROC25" s="145"/>
      <c r="ROD25" s="145"/>
      <c r="ROE25" s="145"/>
      <c r="ROF25" s="145"/>
      <c r="ROG25" s="145"/>
      <c r="ROH25" s="145"/>
      <c r="ROI25" s="145"/>
      <c r="ROJ25" s="145"/>
      <c r="ROK25" s="145"/>
      <c r="ROL25" s="145"/>
      <c r="ROM25" s="145"/>
      <c r="RON25" s="145"/>
      <c r="ROO25" s="145"/>
      <c r="ROP25" s="145"/>
      <c r="ROQ25" s="145"/>
      <c r="ROR25" s="145"/>
      <c r="ROS25" s="145"/>
      <c r="ROT25" s="145"/>
      <c r="ROU25" s="145"/>
      <c r="ROV25" s="145"/>
      <c r="ROW25" s="145"/>
      <c r="ROX25" s="145"/>
      <c r="ROY25" s="145"/>
      <c r="ROZ25" s="145"/>
      <c r="RPA25" s="145"/>
      <c r="RPB25" s="145"/>
      <c r="RPC25" s="145"/>
      <c r="RPD25" s="145"/>
      <c r="RPE25" s="145"/>
      <c r="RPF25" s="145"/>
      <c r="RPG25" s="145"/>
      <c r="RPH25" s="145"/>
      <c r="RPI25" s="145"/>
      <c r="RPJ25" s="145"/>
      <c r="RPK25" s="145"/>
      <c r="RPL25" s="145"/>
      <c r="RPM25" s="145"/>
      <c r="RPN25" s="145"/>
      <c r="RPO25" s="145"/>
      <c r="RPP25" s="145"/>
      <c r="RPQ25" s="145"/>
      <c r="RPR25" s="145"/>
      <c r="RPS25" s="145"/>
      <c r="RPT25" s="145"/>
      <c r="RPU25" s="145"/>
      <c r="RPV25" s="145"/>
      <c r="RPW25" s="145"/>
      <c r="RPX25" s="145"/>
      <c r="RPY25" s="145"/>
      <c r="RPZ25" s="145"/>
      <c r="RQA25" s="145"/>
      <c r="RQB25" s="145"/>
      <c r="RQC25" s="145"/>
      <c r="RQD25" s="145"/>
      <c r="RQE25" s="145"/>
      <c r="RQF25" s="145"/>
      <c r="RQG25" s="145"/>
      <c r="RQH25" s="145"/>
      <c r="RQI25" s="145"/>
      <c r="RQJ25" s="145"/>
      <c r="RQK25" s="145"/>
      <c r="RQL25" s="145"/>
      <c r="RQM25" s="145"/>
      <c r="RQN25" s="145"/>
      <c r="RQO25" s="145"/>
      <c r="RQP25" s="145"/>
      <c r="RQQ25" s="145"/>
      <c r="RQR25" s="145"/>
      <c r="RQS25" s="145"/>
      <c r="RQT25" s="145"/>
      <c r="RQU25" s="145"/>
      <c r="RQV25" s="145"/>
      <c r="RQW25" s="145"/>
      <c r="RQX25" s="145"/>
      <c r="RQY25" s="145"/>
      <c r="RQZ25" s="145"/>
      <c r="RRA25" s="145"/>
      <c r="RRB25" s="145"/>
      <c r="RRC25" s="145"/>
      <c r="RRD25" s="145"/>
      <c r="RRE25" s="145"/>
      <c r="RRF25" s="145"/>
      <c r="RRG25" s="145"/>
      <c r="RRH25" s="145"/>
      <c r="RRI25" s="145"/>
      <c r="RRJ25" s="145"/>
      <c r="RRK25" s="145"/>
      <c r="RRL25" s="145"/>
      <c r="RRM25" s="145"/>
      <c r="RRN25" s="145"/>
      <c r="RRO25" s="145"/>
      <c r="RRP25" s="145"/>
      <c r="RRQ25" s="145"/>
      <c r="RRR25" s="145"/>
      <c r="RRS25" s="145"/>
      <c r="RRT25" s="145"/>
      <c r="RRU25" s="145"/>
      <c r="RRV25" s="145"/>
      <c r="RRW25" s="145"/>
      <c r="RRX25" s="145"/>
      <c r="RRY25" s="145"/>
      <c r="RRZ25" s="145"/>
      <c r="RSA25" s="145"/>
      <c r="RSB25" s="145"/>
      <c r="RSC25" s="145"/>
      <c r="RSD25" s="145"/>
      <c r="RSE25" s="145"/>
      <c r="RSF25" s="145"/>
      <c r="RSG25" s="145"/>
      <c r="RSH25" s="145"/>
      <c r="RSI25" s="145"/>
      <c r="RSJ25" s="145"/>
      <c r="RSK25" s="145"/>
      <c r="RSL25" s="145"/>
      <c r="RSM25" s="145"/>
      <c r="RSN25" s="145"/>
      <c r="RSO25" s="145"/>
      <c r="RSP25" s="145"/>
      <c r="RSQ25" s="145"/>
      <c r="RSR25" s="145"/>
      <c r="RSS25" s="145"/>
      <c r="RST25" s="145"/>
      <c r="RSU25" s="145"/>
      <c r="RSV25" s="145"/>
      <c r="RSW25" s="145"/>
      <c r="RSX25" s="145"/>
      <c r="RSY25" s="145"/>
      <c r="RSZ25" s="145"/>
      <c r="RTA25" s="145"/>
      <c r="RTB25" s="145"/>
      <c r="RTC25" s="145"/>
      <c r="RTD25" s="145"/>
      <c r="RTE25" s="145"/>
      <c r="RTF25" s="145"/>
      <c r="RTG25" s="145"/>
      <c r="RTH25" s="145"/>
      <c r="RTI25" s="145"/>
      <c r="RTJ25" s="145"/>
      <c r="RTK25" s="145"/>
      <c r="RTL25" s="145"/>
      <c r="RTM25" s="145"/>
      <c r="RTN25" s="145"/>
      <c r="RTO25" s="145"/>
      <c r="RTP25" s="145"/>
      <c r="RTQ25" s="145"/>
      <c r="RTR25" s="145"/>
      <c r="RTS25" s="145"/>
      <c r="RTT25" s="145"/>
      <c r="RTU25" s="145"/>
      <c r="RTV25" s="145"/>
      <c r="RTW25" s="145"/>
      <c r="RTX25" s="145"/>
      <c r="RTY25" s="145"/>
      <c r="RTZ25" s="145"/>
      <c r="RUA25" s="145"/>
      <c r="RUB25" s="145"/>
      <c r="RUC25" s="145"/>
      <c r="RUD25" s="145"/>
      <c r="RUE25" s="145"/>
      <c r="RUF25" s="145"/>
      <c r="RUG25" s="145"/>
      <c r="RUH25" s="145"/>
      <c r="RUI25" s="145"/>
      <c r="RUJ25" s="145"/>
      <c r="RUK25" s="145"/>
      <c r="RUL25" s="145"/>
      <c r="RUM25" s="145"/>
      <c r="RUN25" s="145"/>
      <c r="RUO25" s="145"/>
      <c r="RUP25" s="145"/>
      <c r="RUQ25" s="145"/>
      <c r="RUR25" s="145"/>
      <c r="RUS25" s="145"/>
      <c r="RUT25" s="145"/>
      <c r="RUU25" s="145"/>
      <c r="RUV25" s="145"/>
      <c r="RUW25" s="145"/>
      <c r="RUX25" s="145"/>
      <c r="RUY25" s="145"/>
      <c r="RUZ25" s="145"/>
      <c r="RVA25" s="145"/>
      <c r="RVB25" s="145"/>
      <c r="RVC25" s="145"/>
      <c r="RVD25" s="145"/>
      <c r="RVE25" s="145"/>
      <c r="RVF25" s="145"/>
      <c r="RVG25" s="145"/>
      <c r="RVH25" s="145"/>
      <c r="RVI25" s="145"/>
      <c r="RVJ25" s="145"/>
      <c r="RVK25" s="145"/>
      <c r="RVL25" s="145"/>
      <c r="RVM25" s="145"/>
      <c r="RVN25" s="145"/>
      <c r="RVO25" s="145"/>
      <c r="RVP25" s="145"/>
      <c r="RVQ25" s="145"/>
      <c r="RVR25" s="145"/>
      <c r="RVS25" s="145"/>
      <c r="RVT25" s="145"/>
      <c r="RVU25" s="145"/>
      <c r="RVV25" s="145"/>
      <c r="RVW25" s="145"/>
      <c r="RVX25" s="145"/>
      <c r="RVY25" s="145"/>
      <c r="RVZ25" s="145"/>
      <c r="RWA25" s="145"/>
      <c r="RWB25" s="145"/>
      <c r="RWC25" s="145"/>
      <c r="RWD25" s="145"/>
      <c r="RWE25" s="145"/>
      <c r="RWF25" s="145"/>
      <c r="RWG25" s="145"/>
      <c r="RWH25" s="145"/>
      <c r="RWI25" s="145"/>
      <c r="RWJ25" s="145"/>
      <c r="RWK25" s="145"/>
      <c r="RWL25" s="145"/>
      <c r="RWM25" s="145"/>
      <c r="RWN25" s="145"/>
      <c r="RWO25" s="145"/>
      <c r="RWP25" s="145"/>
      <c r="RWQ25" s="145"/>
      <c r="RWR25" s="145"/>
      <c r="RWS25" s="145"/>
      <c r="RWT25" s="145"/>
      <c r="RWU25" s="145"/>
      <c r="RWV25" s="145"/>
      <c r="RWW25" s="145"/>
      <c r="RWX25" s="145"/>
      <c r="RWY25" s="145"/>
      <c r="RWZ25" s="145"/>
      <c r="RXA25" s="145"/>
      <c r="RXB25" s="145"/>
      <c r="RXC25" s="145"/>
      <c r="RXD25" s="145"/>
      <c r="RXE25" s="145"/>
      <c r="RXF25" s="145"/>
      <c r="RXG25" s="145"/>
      <c r="RXH25" s="145"/>
      <c r="RXI25" s="145"/>
      <c r="RXJ25" s="145"/>
      <c r="RXK25" s="145"/>
      <c r="RXL25" s="145"/>
      <c r="RXM25" s="145"/>
      <c r="RXN25" s="145"/>
      <c r="RXO25" s="145"/>
      <c r="RXP25" s="145"/>
      <c r="RXQ25" s="145"/>
      <c r="RXR25" s="145"/>
      <c r="RXS25" s="145"/>
      <c r="RXT25" s="145"/>
      <c r="RXU25" s="145"/>
      <c r="RXV25" s="145"/>
      <c r="RXW25" s="145"/>
      <c r="RXX25" s="145"/>
      <c r="RXY25" s="145"/>
      <c r="RXZ25" s="145"/>
      <c r="RYA25" s="145"/>
      <c r="RYB25" s="145"/>
      <c r="RYC25" s="145"/>
      <c r="RYD25" s="145"/>
      <c r="RYE25" s="145"/>
      <c r="RYF25" s="145"/>
      <c r="RYG25" s="145"/>
      <c r="RYH25" s="145"/>
      <c r="RYI25" s="145"/>
      <c r="RYJ25" s="145"/>
      <c r="RYK25" s="145"/>
      <c r="RYL25" s="145"/>
      <c r="RYM25" s="145"/>
      <c r="RYN25" s="145"/>
      <c r="RYO25" s="145"/>
      <c r="RYP25" s="145"/>
      <c r="RYQ25" s="145"/>
      <c r="RYR25" s="145"/>
      <c r="RYS25" s="145"/>
      <c r="RYT25" s="145"/>
      <c r="RYU25" s="145"/>
      <c r="RYV25" s="145"/>
      <c r="RYW25" s="145"/>
      <c r="RYX25" s="145"/>
      <c r="RYY25" s="145"/>
      <c r="RYZ25" s="145"/>
      <c r="RZA25" s="145"/>
      <c r="RZB25" s="145"/>
      <c r="RZC25" s="145"/>
      <c r="RZD25" s="145"/>
      <c r="RZE25" s="145"/>
      <c r="RZF25" s="145"/>
      <c r="RZG25" s="145"/>
      <c r="RZH25" s="145"/>
      <c r="RZI25" s="145"/>
      <c r="RZJ25" s="145"/>
      <c r="RZK25" s="145"/>
      <c r="RZL25" s="145"/>
      <c r="RZM25" s="145"/>
      <c r="RZN25" s="145"/>
      <c r="RZO25" s="145"/>
      <c r="RZP25" s="145"/>
      <c r="RZQ25" s="145"/>
      <c r="RZR25" s="145"/>
      <c r="RZS25" s="145"/>
      <c r="RZT25" s="145"/>
      <c r="RZU25" s="145"/>
      <c r="RZV25" s="145"/>
      <c r="RZW25" s="145"/>
      <c r="RZX25" s="145"/>
      <c r="RZY25" s="145"/>
      <c r="RZZ25" s="145"/>
      <c r="SAA25" s="145"/>
      <c r="SAB25" s="145"/>
      <c r="SAC25" s="145"/>
      <c r="SAD25" s="145"/>
      <c r="SAE25" s="145"/>
      <c r="SAF25" s="145"/>
      <c r="SAG25" s="145"/>
      <c r="SAH25" s="145"/>
      <c r="SAI25" s="145"/>
      <c r="SAJ25" s="145"/>
      <c r="SAK25" s="145"/>
      <c r="SAL25" s="145"/>
      <c r="SAM25" s="145"/>
      <c r="SAN25" s="145"/>
      <c r="SAO25" s="145"/>
      <c r="SAP25" s="145"/>
      <c r="SAQ25" s="145"/>
      <c r="SAR25" s="145"/>
      <c r="SAS25" s="145"/>
      <c r="SAT25" s="145"/>
      <c r="SAU25" s="145"/>
      <c r="SAV25" s="145"/>
      <c r="SAW25" s="145"/>
      <c r="SAX25" s="145"/>
      <c r="SAY25" s="145"/>
      <c r="SAZ25" s="145"/>
      <c r="SBA25" s="145"/>
      <c r="SBB25" s="145"/>
      <c r="SBC25" s="145"/>
      <c r="SBD25" s="145"/>
      <c r="SBE25" s="145"/>
      <c r="SBF25" s="145"/>
      <c r="SBG25" s="145"/>
      <c r="SBH25" s="145"/>
      <c r="SBI25" s="145"/>
      <c r="SBJ25" s="145"/>
      <c r="SBK25" s="145"/>
      <c r="SBL25" s="145"/>
      <c r="SBM25" s="145"/>
      <c r="SBN25" s="145"/>
      <c r="SBO25" s="145"/>
      <c r="SBP25" s="145"/>
      <c r="SBQ25" s="145"/>
      <c r="SBR25" s="145"/>
      <c r="SBS25" s="145"/>
      <c r="SBT25" s="145"/>
      <c r="SBU25" s="145"/>
      <c r="SBV25" s="145"/>
      <c r="SBW25" s="145"/>
      <c r="SBX25" s="145"/>
      <c r="SBY25" s="145"/>
      <c r="SBZ25" s="145"/>
      <c r="SCA25" s="145"/>
      <c r="SCB25" s="145"/>
      <c r="SCC25" s="145"/>
      <c r="SCD25" s="145"/>
      <c r="SCE25" s="145"/>
      <c r="SCF25" s="145"/>
      <c r="SCG25" s="145"/>
      <c r="SCH25" s="145"/>
      <c r="SCI25" s="145"/>
      <c r="SCJ25" s="145"/>
      <c r="SCK25" s="145"/>
      <c r="SCL25" s="145"/>
      <c r="SCM25" s="145"/>
      <c r="SCN25" s="145"/>
      <c r="SCO25" s="145"/>
      <c r="SCP25" s="145"/>
      <c r="SCQ25" s="145"/>
      <c r="SCR25" s="145"/>
      <c r="SCS25" s="145"/>
      <c r="SCT25" s="145"/>
      <c r="SCU25" s="145"/>
      <c r="SCV25" s="145"/>
      <c r="SCW25" s="145"/>
      <c r="SCX25" s="145"/>
      <c r="SCY25" s="145"/>
      <c r="SCZ25" s="145"/>
      <c r="SDA25" s="145"/>
      <c r="SDB25" s="145"/>
      <c r="SDC25" s="145"/>
      <c r="SDD25" s="145"/>
      <c r="SDE25" s="145"/>
      <c r="SDF25" s="145"/>
      <c r="SDG25" s="145"/>
      <c r="SDH25" s="145"/>
      <c r="SDI25" s="145"/>
      <c r="SDJ25" s="145"/>
      <c r="SDK25" s="145"/>
      <c r="SDL25" s="145"/>
      <c r="SDM25" s="145"/>
      <c r="SDN25" s="145"/>
      <c r="SDO25" s="145"/>
      <c r="SDP25" s="145"/>
      <c r="SDQ25" s="145"/>
      <c r="SDR25" s="145"/>
      <c r="SDS25" s="145"/>
      <c r="SDT25" s="145"/>
      <c r="SDU25" s="145"/>
      <c r="SDV25" s="145"/>
      <c r="SDW25" s="145"/>
      <c r="SDX25" s="145"/>
      <c r="SDY25" s="145"/>
      <c r="SDZ25" s="145"/>
      <c r="SEA25" s="145"/>
      <c r="SEB25" s="145"/>
      <c r="SEC25" s="145"/>
      <c r="SED25" s="145"/>
      <c r="SEE25" s="145"/>
      <c r="SEF25" s="145"/>
      <c r="SEG25" s="145"/>
      <c r="SEH25" s="145"/>
      <c r="SEI25" s="145"/>
      <c r="SEJ25" s="145"/>
      <c r="SEK25" s="145"/>
      <c r="SEL25" s="145"/>
      <c r="SEM25" s="145"/>
      <c r="SEN25" s="145"/>
      <c r="SEO25" s="145"/>
      <c r="SEP25" s="145"/>
      <c r="SEQ25" s="145"/>
      <c r="SER25" s="145"/>
      <c r="SES25" s="145"/>
      <c r="SET25" s="145"/>
      <c r="SEU25" s="145"/>
      <c r="SEV25" s="145"/>
      <c r="SEW25" s="145"/>
      <c r="SEX25" s="145"/>
      <c r="SEY25" s="145"/>
      <c r="SEZ25" s="145"/>
      <c r="SFA25" s="145"/>
      <c r="SFB25" s="145"/>
      <c r="SFC25" s="145"/>
      <c r="SFD25" s="145"/>
      <c r="SFE25" s="145"/>
      <c r="SFF25" s="145"/>
      <c r="SFG25" s="145"/>
      <c r="SFH25" s="145"/>
      <c r="SFI25" s="145"/>
      <c r="SFJ25" s="145"/>
      <c r="SFK25" s="145"/>
      <c r="SFL25" s="145"/>
      <c r="SFM25" s="145"/>
      <c r="SFN25" s="145"/>
      <c r="SFO25" s="145"/>
      <c r="SFP25" s="145"/>
      <c r="SFQ25" s="145"/>
      <c r="SFR25" s="145"/>
      <c r="SFS25" s="145"/>
      <c r="SFT25" s="145"/>
      <c r="SFU25" s="145"/>
      <c r="SFV25" s="145"/>
      <c r="SFW25" s="145"/>
      <c r="SFX25" s="145"/>
      <c r="SFY25" s="145"/>
      <c r="SFZ25" s="145"/>
      <c r="SGA25" s="145"/>
      <c r="SGB25" s="145"/>
      <c r="SGC25" s="145"/>
      <c r="SGD25" s="145"/>
      <c r="SGE25" s="145"/>
      <c r="SGF25" s="145"/>
      <c r="SGG25" s="145"/>
      <c r="SGH25" s="145"/>
      <c r="SGI25" s="145"/>
      <c r="SGJ25" s="145"/>
      <c r="SGK25" s="145"/>
      <c r="SGL25" s="145"/>
      <c r="SGM25" s="145"/>
      <c r="SGN25" s="145"/>
      <c r="SGO25" s="145"/>
      <c r="SGP25" s="145"/>
      <c r="SGQ25" s="145"/>
      <c r="SGR25" s="145"/>
      <c r="SGS25" s="145"/>
      <c r="SGT25" s="145"/>
      <c r="SGU25" s="145"/>
      <c r="SGV25" s="145"/>
      <c r="SGW25" s="145"/>
      <c r="SGX25" s="145"/>
      <c r="SGY25" s="145"/>
      <c r="SGZ25" s="145"/>
      <c r="SHA25" s="145"/>
      <c r="SHB25" s="145"/>
      <c r="SHC25" s="145"/>
      <c r="SHD25" s="145"/>
      <c r="SHE25" s="145"/>
      <c r="SHF25" s="145"/>
      <c r="SHG25" s="145"/>
      <c r="SHH25" s="145"/>
      <c r="SHI25" s="145"/>
      <c r="SHJ25" s="145"/>
      <c r="SHK25" s="145"/>
      <c r="SHL25" s="145"/>
      <c r="SHM25" s="145"/>
      <c r="SHN25" s="145"/>
      <c r="SHO25" s="145"/>
      <c r="SHP25" s="145"/>
      <c r="SHQ25" s="145"/>
      <c r="SHR25" s="145"/>
      <c r="SHS25" s="145"/>
      <c r="SHT25" s="145"/>
      <c r="SHU25" s="145"/>
      <c r="SHV25" s="145"/>
      <c r="SHW25" s="145"/>
      <c r="SHX25" s="145"/>
      <c r="SHY25" s="145"/>
      <c r="SHZ25" s="145"/>
      <c r="SIA25" s="145"/>
      <c r="SIB25" s="145"/>
      <c r="SIC25" s="145"/>
      <c r="SID25" s="145"/>
      <c r="SIE25" s="145"/>
      <c r="SIF25" s="145"/>
      <c r="SIG25" s="145"/>
      <c r="SIH25" s="145"/>
      <c r="SII25" s="145"/>
      <c r="SIJ25" s="145"/>
      <c r="SIK25" s="145"/>
      <c r="SIL25" s="145"/>
      <c r="SIM25" s="145"/>
      <c r="SIN25" s="145"/>
      <c r="SIO25" s="145"/>
      <c r="SIP25" s="145"/>
      <c r="SIQ25" s="145"/>
      <c r="SIR25" s="145"/>
      <c r="SIS25" s="145"/>
      <c r="SIT25" s="145"/>
      <c r="SIU25" s="145"/>
      <c r="SIV25" s="145"/>
      <c r="SIW25" s="145"/>
      <c r="SIX25" s="145"/>
      <c r="SIY25" s="145"/>
      <c r="SIZ25" s="145"/>
      <c r="SJA25" s="145"/>
      <c r="SJB25" s="145"/>
      <c r="SJC25" s="145"/>
      <c r="SJD25" s="145"/>
      <c r="SJE25" s="145"/>
      <c r="SJF25" s="145"/>
      <c r="SJG25" s="145"/>
      <c r="SJH25" s="145"/>
      <c r="SJI25" s="145"/>
      <c r="SJJ25" s="145"/>
      <c r="SJK25" s="145"/>
      <c r="SJL25" s="145"/>
      <c r="SJM25" s="145"/>
      <c r="SJN25" s="145"/>
      <c r="SJO25" s="145"/>
      <c r="SJP25" s="145"/>
      <c r="SJQ25" s="145"/>
      <c r="SJR25" s="145"/>
      <c r="SJS25" s="145"/>
      <c r="SJT25" s="145"/>
      <c r="SJU25" s="145"/>
      <c r="SJV25" s="145"/>
      <c r="SJW25" s="145"/>
      <c r="SJX25" s="145"/>
      <c r="SJY25" s="145"/>
      <c r="SJZ25" s="145"/>
      <c r="SKA25" s="145"/>
      <c r="SKB25" s="145"/>
      <c r="SKC25" s="145"/>
      <c r="SKD25" s="145"/>
      <c r="SKE25" s="145"/>
      <c r="SKF25" s="145"/>
      <c r="SKG25" s="145"/>
      <c r="SKH25" s="145"/>
      <c r="SKI25" s="145"/>
      <c r="SKJ25" s="145"/>
      <c r="SKK25" s="145"/>
      <c r="SKL25" s="145"/>
      <c r="SKM25" s="145"/>
      <c r="SKN25" s="145"/>
      <c r="SKO25" s="145"/>
      <c r="SKP25" s="145"/>
      <c r="SKQ25" s="145"/>
      <c r="SKR25" s="145"/>
      <c r="SKS25" s="145"/>
      <c r="SKT25" s="145"/>
      <c r="SKU25" s="145"/>
      <c r="SKV25" s="145"/>
      <c r="SKW25" s="145"/>
      <c r="SKX25" s="145"/>
      <c r="SKY25" s="145"/>
      <c r="SKZ25" s="145"/>
      <c r="SLA25" s="145"/>
      <c r="SLB25" s="145"/>
      <c r="SLC25" s="145"/>
      <c r="SLD25" s="145"/>
      <c r="SLE25" s="145"/>
      <c r="SLF25" s="145"/>
      <c r="SLG25" s="145"/>
      <c r="SLH25" s="145"/>
      <c r="SLI25" s="145"/>
      <c r="SLJ25" s="145"/>
      <c r="SLK25" s="145"/>
      <c r="SLL25" s="145"/>
      <c r="SLM25" s="145"/>
      <c r="SLN25" s="145"/>
      <c r="SLO25" s="145"/>
      <c r="SLP25" s="145"/>
      <c r="SLQ25" s="145"/>
      <c r="SLR25" s="145"/>
      <c r="SLS25" s="145"/>
      <c r="SLT25" s="145"/>
      <c r="SLU25" s="145"/>
      <c r="SLV25" s="145"/>
      <c r="SLW25" s="145"/>
      <c r="SLX25" s="145"/>
      <c r="SLY25" s="145"/>
      <c r="SLZ25" s="145"/>
      <c r="SMA25" s="145"/>
      <c r="SMB25" s="145"/>
      <c r="SMC25" s="145"/>
      <c r="SMD25" s="145"/>
      <c r="SME25" s="145"/>
      <c r="SMF25" s="145"/>
      <c r="SMG25" s="145"/>
      <c r="SMH25" s="145"/>
      <c r="SMI25" s="145"/>
      <c r="SMJ25" s="145"/>
      <c r="SMK25" s="145"/>
      <c r="SML25" s="145"/>
      <c r="SMM25" s="145"/>
      <c r="SMN25" s="145"/>
      <c r="SMO25" s="145"/>
      <c r="SMP25" s="145"/>
      <c r="SMQ25" s="145"/>
      <c r="SMR25" s="145"/>
      <c r="SMS25" s="145"/>
      <c r="SMT25" s="145"/>
      <c r="SMU25" s="145"/>
      <c r="SMV25" s="145"/>
      <c r="SMW25" s="145"/>
      <c r="SMX25" s="145"/>
      <c r="SMY25" s="145"/>
      <c r="SMZ25" s="145"/>
      <c r="SNA25" s="145"/>
      <c r="SNB25" s="145"/>
      <c r="SNC25" s="145"/>
      <c r="SND25" s="145"/>
      <c r="SNE25" s="145"/>
      <c r="SNF25" s="145"/>
      <c r="SNG25" s="145"/>
      <c r="SNH25" s="145"/>
      <c r="SNI25" s="145"/>
      <c r="SNJ25" s="145"/>
      <c r="SNK25" s="145"/>
      <c r="SNL25" s="145"/>
      <c r="SNM25" s="145"/>
      <c r="SNN25" s="145"/>
      <c r="SNO25" s="145"/>
      <c r="SNP25" s="145"/>
      <c r="SNQ25" s="145"/>
      <c r="SNR25" s="145"/>
      <c r="SNS25" s="145"/>
      <c r="SNT25" s="145"/>
      <c r="SNU25" s="145"/>
      <c r="SNV25" s="145"/>
      <c r="SNW25" s="145"/>
      <c r="SNX25" s="145"/>
      <c r="SNY25" s="145"/>
      <c r="SNZ25" s="145"/>
      <c r="SOA25" s="145"/>
      <c r="SOB25" s="145"/>
      <c r="SOC25" s="145"/>
      <c r="SOD25" s="145"/>
      <c r="SOE25" s="145"/>
      <c r="SOF25" s="145"/>
      <c r="SOG25" s="145"/>
      <c r="SOH25" s="145"/>
      <c r="SOI25" s="145"/>
      <c r="SOJ25" s="145"/>
      <c r="SOK25" s="145"/>
      <c r="SOL25" s="145"/>
      <c r="SOM25" s="145"/>
      <c r="SON25" s="145"/>
      <c r="SOO25" s="145"/>
      <c r="SOP25" s="145"/>
      <c r="SOQ25" s="145"/>
      <c r="SOR25" s="145"/>
      <c r="SOS25" s="145"/>
      <c r="SOT25" s="145"/>
      <c r="SOU25" s="145"/>
      <c r="SOV25" s="145"/>
      <c r="SOW25" s="145"/>
      <c r="SOX25" s="145"/>
      <c r="SOY25" s="145"/>
      <c r="SOZ25" s="145"/>
      <c r="SPA25" s="145"/>
      <c r="SPB25" s="145"/>
      <c r="SPC25" s="145"/>
      <c r="SPD25" s="145"/>
      <c r="SPE25" s="145"/>
      <c r="SPF25" s="145"/>
      <c r="SPG25" s="145"/>
      <c r="SPH25" s="145"/>
      <c r="SPI25" s="145"/>
      <c r="SPJ25" s="145"/>
      <c r="SPK25" s="145"/>
      <c r="SPL25" s="145"/>
      <c r="SPM25" s="145"/>
      <c r="SPN25" s="145"/>
      <c r="SPO25" s="145"/>
      <c r="SPP25" s="145"/>
      <c r="SPQ25" s="145"/>
      <c r="SPR25" s="145"/>
      <c r="SPS25" s="145"/>
      <c r="SPT25" s="145"/>
      <c r="SPU25" s="145"/>
      <c r="SPV25" s="145"/>
      <c r="SPW25" s="145"/>
      <c r="SPX25" s="145"/>
      <c r="SPY25" s="145"/>
      <c r="SPZ25" s="145"/>
      <c r="SQA25" s="145"/>
      <c r="SQB25" s="145"/>
      <c r="SQC25" s="145"/>
      <c r="SQD25" s="145"/>
      <c r="SQE25" s="145"/>
      <c r="SQF25" s="145"/>
      <c r="SQG25" s="145"/>
      <c r="SQH25" s="145"/>
      <c r="SQI25" s="145"/>
      <c r="SQJ25" s="145"/>
      <c r="SQK25" s="145"/>
      <c r="SQL25" s="145"/>
      <c r="SQM25" s="145"/>
      <c r="SQN25" s="145"/>
      <c r="SQO25" s="145"/>
      <c r="SQP25" s="145"/>
      <c r="SQQ25" s="145"/>
      <c r="SQR25" s="145"/>
      <c r="SQS25" s="145"/>
      <c r="SQT25" s="145"/>
      <c r="SQU25" s="145"/>
      <c r="SQV25" s="145"/>
      <c r="SQW25" s="145"/>
      <c r="SQX25" s="145"/>
      <c r="SQY25" s="145"/>
      <c r="SQZ25" s="145"/>
      <c r="SRA25" s="145"/>
      <c r="SRB25" s="145"/>
      <c r="SRC25" s="145"/>
      <c r="SRD25" s="145"/>
      <c r="SRE25" s="145"/>
      <c r="SRF25" s="145"/>
      <c r="SRG25" s="145"/>
      <c r="SRH25" s="145"/>
      <c r="SRI25" s="145"/>
      <c r="SRJ25" s="145"/>
      <c r="SRK25" s="145"/>
      <c r="SRL25" s="145"/>
      <c r="SRM25" s="145"/>
      <c r="SRN25" s="145"/>
      <c r="SRO25" s="145"/>
      <c r="SRP25" s="145"/>
      <c r="SRQ25" s="145"/>
      <c r="SRR25" s="145"/>
      <c r="SRS25" s="145"/>
      <c r="SRT25" s="145"/>
      <c r="SRU25" s="145"/>
      <c r="SRV25" s="145"/>
      <c r="SRW25" s="145"/>
      <c r="SRX25" s="145"/>
      <c r="SRY25" s="145"/>
      <c r="SRZ25" s="145"/>
      <c r="SSA25" s="145"/>
      <c r="SSB25" s="145"/>
      <c r="SSC25" s="145"/>
      <c r="SSD25" s="145"/>
      <c r="SSE25" s="145"/>
      <c r="SSF25" s="145"/>
      <c r="SSG25" s="145"/>
      <c r="SSH25" s="145"/>
      <c r="SSI25" s="145"/>
      <c r="SSJ25" s="145"/>
      <c r="SSK25" s="145"/>
      <c r="SSL25" s="145"/>
      <c r="SSM25" s="145"/>
      <c r="SSN25" s="145"/>
      <c r="SSO25" s="145"/>
      <c r="SSP25" s="145"/>
      <c r="SSQ25" s="145"/>
      <c r="SSR25" s="145"/>
      <c r="SSS25" s="145"/>
      <c r="SST25" s="145"/>
      <c r="SSU25" s="145"/>
      <c r="SSV25" s="145"/>
      <c r="SSW25" s="145"/>
      <c r="SSX25" s="145"/>
      <c r="SSY25" s="145"/>
      <c r="SSZ25" s="145"/>
      <c r="STA25" s="145"/>
      <c r="STB25" s="145"/>
      <c r="STC25" s="145"/>
      <c r="STD25" s="145"/>
      <c r="STE25" s="145"/>
      <c r="STF25" s="145"/>
      <c r="STG25" s="145"/>
      <c r="STH25" s="145"/>
      <c r="STI25" s="145"/>
      <c r="STJ25" s="145"/>
      <c r="STK25" s="145"/>
      <c r="STL25" s="145"/>
      <c r="STM25" s="145"/>
      <c r="STN25" s="145"/>
      <c r="STO25" s="145"/>
      <c r="STP25" s="145"/>
      <c r="STQ25" s="145"/>
      <c r="STR25" s="145"/>
      <c r="STS25" s="145"/>
      <c r="STT25" s="145"/>
      <c r="STU25" s="145"/>
      <c r="STV25" s="145"/>
      <c r="STW25" s="145"/>
      <c r="STX25" s="145"/>
      <c r="STY25" s="145"/>
      <c r="STZ25" s="145"/>
      <c r="SUA25" s="145"/>
      <c r="SUB25" s="145"/>
      <c r="SUC25" s="145"/>
      <c r="SUD25" s="145"/>
      <c r="SUE25" s="145"/>
      <c r="SUF25" s="145"/>
      <c r="SUG25" s="145"/>
      <c r="SUH25" s="145"/>
      <c r="SUI25" s="145"/>
      <c r="SUJ25" s="145"/>
      <c r="SUK25" s="145"/>
      <c r="SUL25" s="145"/>
      <c r="SUM25" s="145"/>
      <c r="SUN25" s="145"/>
      <c r="SUO25" s="145"/>
      <c r="SUP25" s="145"/>
      <c r="SUQ25" s="145"/>
      <c r="SUR25" s="145"/>
      <c r="SUS25" s="145"/>
      <c r="SUT25" s="145"/>
      <c r="SUU25" s="145"/>
      <c r="SUV25" s="145"/>
      <c r="SUW25" s="145"/>
      <c r="SUX25" s="145"/>
      <c r="SUY25" s="145"/>
      <c r="SUZ25" s="145"/>
      <c r="SVA25" s="145"/>
      <c r="SVB25" s="145"/>
      <c r="SVC25" s="145"/>
      <c r="SVD25" s="145"/>
      <c r="SVE25" s="145"/>
      <c r="SVF25" s="145"/>
      <c r="SVG25" s="145"/>
      <c r="SVH25" s="145"/>
      <c r="SVI25" s="145"/>
      <c r="SVJ25" s="145"/>
      <c r="SVK25" s="145"/>
      <c r="SVL25" s="145"/>
      <c r="SVM25" s="145"/>
      <c r="SVN25" s="145"/>
      <c r="SVO25" s="145"/>
      <c r="SVP25" s="145"/>
      <c r="SVQ25" s="145"/>
      <c r="SVR25" s="145"/>
      <c r="SVS25" s="145"/>
      <c r="SVT25" s="145"/>
      <c r="SVU25" s="145"/>
      <c r="SVV25" s="145"/>
      <c r="SVW25" s="145"/>
      <c r="SVX25" s="145"/>
      <c r="SVY25" s="145"/>
      <c r="SVZ25" s="145"/>
      <c r="SWA25" s="145"/>
      <c r="SWB25" s="145"/>
      <c r="SWC25" s="145"/>
      <c r="SWD25" s="145"/>
      <c r="SWE25" s="145"/>
      <c r="SWF25" s="145"/>
      <c r="SWG25" s="145"/>
      <c r="SWH25" s="145"/>
      <c r="SWI25" s="145"/>
      <c r="SWJ25" s="145"/>
      <c r="SWK25" s="145"/>
      <c r="SWL25" s="145"/>
      <c r="SWM25" s="145"/>
      <c r="SWN25" s="145"/>
      <c r="SWO25" s="145"/>
      <c r="SWP25" s="145"/>
      <c r="SWQ25" s="145"/>
      <c r="SWR25" s="145"/>
      <c r="SWS25" s="145"/>
      <c r="SWT25" s="145"/>
      <c r="SWU25" s="145"/>
      <c r="SWV25" s="145"/>
      <c r="SWW25" s="145"/>
      <c r="SWX25" s="145"/>
      <c r="SWY25" s="145"/>
      <c r="SWZ25" s="145"/>
      <c r="SXA25" s="145"/>
      <c r="SXB25" s="145"/>
      <c r="SXC25" s="145"/>
      <c r="SXD25" s="145"/>
      <c r="SXE25" s="145"/>
      <c r="SXF25" s="145"/>
      <c r="SXG25" s="145"/>
      <c r="SXH25" s="145"/>
      <c r="SXI25" s="145"/>
      <c r="SXJ25" s="145"/>
      <c r="SXK25" s="145"/>
      <c r="SXL25" s="145"/>
      <c r="SXM25" s="145"/>
      <c r="SXN25" s="145"/>
      <c r="SXO25" s="145"/>
      <c r="SXP25" s="145"/>
      <c r="SXQ25" s="145"/>
      <c r="SXR25" s="145"/>
      <c r="SXS25" s="145"/>
      <c r="SXT25" s="145"/>
      <c r="SXU25" s="145"/>
      <c r="SXV25" s="145"/>
      <c r="SXW25" s="145"/>
      <c r="SXX25" s="145"/>
      <c r="SXY25" s="145"/>
      <c r="SXZ25" s="145"/>
      <c r="SYA25" s="145"/>
      <c r="SYB25" s="145"/>
      <c r="SYC25" s="145"/>
      <c r="SYD25" s="145"/>
      <c r="SYE25" s="145"/>
      <c r="SYF25" s="145"/>
      <c r="SYG25" s="145"/>
      <c r="SYH25" s="145"/>
      <c r="SYI25" s="145"/>
      <c r="SYJ25" s="145"/>
      <c r="SYK25" s="145"/>
      <c r="SYL25" s="145"/>
      <c r="SYM25" s="145"/>
      <c r="SYN25" s="145"/>
      <c r="SYO25" s="145"/>
      <c r="SYP25" s="145"/>
      <c r="SYQ25" s="145"/>
      <c r="SYR25" s="145"/>
      <c r="SYS25" s="145"/>
      <c r="SYT25" s="145"/>
      <c r="SYU25" s="145"/>
      <c r="SYV25" s="145"/>
      <c r="SYW25" s="145"/>
      <c r="SYX25" s="145"/>
      <c r="SYY25" s="145"/>
      <c r="SYZ25" s="145"/>
      <c r="SZA25" s="145"/>
      <c r="SZB25" s="145"/>
      <c r="SZC25" s="145"/>
      <c r="SZD25" s="145"/>
      <c r="SZE25" s="145"/>
      <c r="SZF25" s="145"/>
      <c r="SZG25" s="145"/>
      <c r="SZH25" s="145"/>
      <c r="SZI25" s="145"/>
      <c r="SZJ25" s="145"/>
      <c r="SZK25" s="145"/>
      <c r="SZL25" s="145"/>
      <c r="SZM25" s="145"/>
      <c r="SZN25" s="145"/>
      <c r="SZO25" s="145"/>
      <c r="SZP25" s="145"/>
      <c r="SZQ25" s="145"/>
      <c r="SZR25" s="145"/>
      <c r="SZS25" s="145"/>
      <c r="SZT25" s="145"/>
      <c r="SZU25" s="145"/>
      <c r="SZV25" s="145"/>
      <c r="SZW25" s="145"/>
      <c r="SZX25" s="145"/>
      <c r="SZY25" s="145"/>
      <c r="SZZ25" s="145"/>
      <c r="TAA25" s="145"/>
      <c r="TAB25" s="145"/>
      <c r="TAC25" s="145"/>
      <c r="TAD25" s="145"/>
      <c r="TAE25" s="145"/>
      <c r="TAF25" s="145"/>
      <c r="TAG25" s="145"/>
      <c r="TAH25" s="145"/>
      <c r="TAI25" s="145"/>
      <c r="TAJ25" s="145"/>
      <c r="TAK25" s="145"/>
      <c r="TAL25" s="145"/>
      <c r="TAM25" s="145"/>
      <c r="TAN25" s="145"/>
      <c r="TAO25" s="145"/>
      <c r="TAP25" s="145"/>
      <c r="TAQ25" s="145"/>
      <c r="TAR25" s="145"/>
      <c r="TAS25" s="145"/>
      <c r="TAT25" s="145"/>
      <c r="TAU25" s="145"/>
      <c r="TAV25" s="145"/>
      <c r="TAW25" s="145"/>
      <c r="TAX25" s="145"/>
      <c r="TAY25" s="145"/>
      <c r="TAZ25" s="145"/>
      <c r="TBA25" s="145"/>
      <c r="TBB25" s="145"/>
      <c r="TBC25" s="145"/>
      <c r="TBD25" s="145"/>
      <c r="TBE25" s="145"/>
      <c r="TBF25" s="145"/>
      <c r="TBG25" s="145"/>
      <c r="TBH25" s="145"/>
      <c r="TBI25" s="145"/>
      <c r="TBJ25" s="145"/>
      <c r="TBK25" s="145"/>
      <c r="TBL25" s="145"/>
      <c r="TBM25" s="145"/>
      <c r="TBN25" s="145"/>
      <c r="TBO25" s="145"/>
      <c r="TBP25" s="145"/>
      <c r="TBQ25" s="145"/>
      <c r="TBR25" s="145"/>
      <c r="TBS25" s="145"/>
      <c r="TBT25" s="145"/>
      <c r="TBU25" s="145"/>
      <c r="TBV25" s="145"/>
      <c r="TBW25" s="145"/>
      <c r="TBX25" s="145"/>
      <c r="TBY25" s="145"/>
      <c r="TBZ25" s="145"/>
      <c r="TCA25" s="145"/>
      <c r="TCB25" s="145"/>
      <c r="TCC25" s="145"/>
      <c r="TCD25" s="145"/>
      <c r="TCE25" s="145"/>
      <c r="TCF25" s="145"/>
      <c r="TCG25" s="145"/>
      <c r="TCH25" s="145"/>
      <c r="TCI25" s="145"/>
      <c r="TCJ25" s="145"/>
      <c r="TCK25" s="145"/>
      <c r="TCL25" s="145"/>
      <c r="TCM25" s="145"/>
      <c r="TCN25" s="145"/>
      <c r="TCO25" s="145"/>
      <c r="TCP25" s="145"/>
      <c r="TCQ25" s="145"/>
      <c r="TCR25" s="145"/>
      <c r="TCS25" s="145"/>
      <c r="TCT25" s="145"/>
      <c r="TCU25" s="145"/>
      <c r="TCV25" s="145"/>
      <c r="TCW25" s="145"/>
      <c r="TCX25" s="145"/>
      <c r="TCY25" s="145"/>
      <c r="TCZ25" s="145"/>
      <c r="TDA25" s="145"/>
      <c r="TDB25" s="145"/>
      <c r="TDC25" s="145"/>
      <c r="TDD25" s="145"/>
      <c r="TDE25" s="145"/>
      <c r="TDF25" s="145"/>
      <c r="TDG25" s="145"/>
      <c r="TDH25" s="145"/>
      <c r="TDI25" s="145"/>
      <c r="TDJ25" s="145"/>
      <c r="TDK25" s="145"/>
      <c r="TDL25" s="145"/>
      <c r="TDM25" s="145"/>
      <c r="TDN25" s="145"/>
      <c r="TDO25" s="145"/>
      <c r="TDP25" s="145"/>
      <c r="TDQ25" s="145"/>
      <c r="TDR25" s="145"/>
      <c r="TDS25" s="145"/>
      <c r="TDT25" s="145"/>
      <c r="TDU25" s="145"/>
      <c r="TDV25" s="145"/>
      <c r="TDW25" s="145"/>
      <c r="TDX25" s="145"/>
      <c r="TDY25" s="145"/>
      <c r="TDZ25" s="145"/>
      <c r="TEA25" s="145"/>
      <c r="TEB25" s="145"/>
      <c r="TEC25" s="145"/>
      <c r="TED25" s="145"/>
      <c r="TEE25" s="145"/>
      <c r="TEF25" s="145"/>
      <c r="TEG25" s="145"/>
      <c r="TEH25" s="145"/>
      <c r="TEI25" s="145"/>
      <c r="TEJ25" s="145"/>
      <c r="TEK25" s="145"/>
      <c r="TEL25" s="145"/>
      <c r="TEM25" s="145"/>
      <c r="TEN25" s="145"/>
      <c r="TEO25" s="145"/>
      <c r="TEP25" s="145"/>
      <c r="TEQ25" s="145"/>
      <c r="TER25" s="145"/>
      <c r="TES25" s="145"/>
      <c r="TET25" s="145"/>
      <c r="TEU25" s="145"/>
      <c r="TEV25" s="145"/>
      <c r="TEW25" s="145"/>
      <c r="TEX25" s="145"/>
      <c r="TEY25" s="145"/>
      <c r="TEZ25" s="145"/>
      <c r="TFA25" s="145"/>
      <c r="TFB25" s="145"/>
      <c r="TFC25" s="145"/>
      <c r="TFD25" s="145"/>
      <c r="TFE25" s="145"/>
      <c r="TFF25" s="145"/>
      <c r="TFG25" s="145"/>
      <c r="TFH25" s="145"/>
      <c r="TFI25" s="145"/>
      <c r="TFJ25" s="145"/>
      <c r="TFK25" s="145"/>
      <c r="TFL25" s="145"/>
      <c r="TFM25" s="145"/>
      <c r="TFN25" s="145"/>
      <c r="TFO25" s="145"/>
      <c r="TFP25" s="145"/>
      <c r="TFQ25" s="145"/>
      <c r="TFR25" s="145"/>
      <c r="TFS25" s="145"/>
      <c r="TFT25" s="145"/>
      <c r="TFU25" s="145"/>
      <c r="TFV25" s="145"/>
      <c r="TFW25" s="145"/>
      <c r="TFX25" s="145"/>
      <c r="TFY25" s="145"/>
      <c r="TFZ25" s="145"/>
      <c r="TGA25" s="145"/>
      <c r="TGB25" s="145"/>
      <c r="TGC25" s="145"/>
      <c r="TGD25" s="145"/>
      <c r="TGE25" s="145"/>
      <c r="TGF25" s="145"/>
      <c r="TGG25" s="145"/>
      <c r="TGH25" s="145"/>
      <c r="TGI25" s="145"/>
      <c r="TGJ25" s="145"/>
      <c r="TGK25" s="145"/>
      <c r="TGL25" s="145"/>
      <c r="TGM25" s="145"/>
      <c r="TGN25" s="145"/>
      <c r="TGO25" s="145"/>
      <c r="TGP25" s="145"/>
      <c r="TGQ25" s="145"/>
      <c r="TGR25" s="145"/>
      <c r="TGS25" s="145"/>
      <c r="TGT25" s="145"/>
      <c r="TGU25" s="145"/>
      <c r="TGV25" s="145"/>
      <c r="TGW25" s="145"/>
      <c r="TGX25" s="145"/>
      <c r="TGY25" s="145"/>
      <c r="TGZ25" s="145"/>
      <c r="THA25" s="145"/>
      <c r="THB25" s="145"/>
      <c r="THC25" s="145"/>
      <c r="THD25" s="145"/>
      <c r="THE25" s="145"/>
      <c r="THF25" s="145"/>
      <c r="THG25" s="145"/>
      <c r="THH25" s="145"/>
      <c r="THI25" s="145"/>
      <c r="THJ25" s="145"/>
      <c r="THK25" s="145"/>
      <c r="THL25" s="145"/>
      <c r="THM25" s="145"/>
      <c r="THN25" s="145"/>
      <c r="THO25" s="145"/>
      <c r="THP25" s="145"/>
      <c r="THQ25" s="145"/>
      <c r="THR25" s="145"/>
      <c r="THS25" s="145"/>
      <c r="THT25" s="145"/>
      <c r="THU25" s="145"/>
      <c r="THV25" s="145"/>
      <c r="THW25" s="145"/>
      <c r="THX25" s="145"/>
      <c r="THY25" s="145"/>
      <c r="THZ25" s="145"/>
      <c r="TIA25" s="145"/>
      <c r="TIB25" s="145"/>
      <c r="TIC25" s="145"/>
      <c r="TID25" s="145"/>
      <c r="TIE25" s="145"/>
      <c r="TIF25" s="145"/>
      <c r="TIG25" s="145"/>
      <c r="TIH25" s="145"/>
      <c r="TII25" s="145"/>
      <c r="TIJ25" s="145"/>
      <c r="TIK25" s="145"/>
      <c r="TIL25" s="145"/>
      <c r="TIM25" s="145"/>
      <c r="TIN25" s="145"/>
      <c r="TIO25" s="145"/>
      <c r="TIP25" s="145"/>
      <c r="TIQ25" s="145"/>
      <c r="TIR25" s="145"/>
      <c r="TIS25" s="145"/>
      <c r="TIT25" s="145"/>
      <c r="TIU25" s="145"/>
      <c r="TIV25" s="145"/>
      <c r="TIW25" s="145"/>
      <c r="TIX25" s="145"/>
      <c r="TIY25" s="145"/>
      <c r="TIZ25" s="145"/>
      <c r="TJA25" s="145"/>
      <c r="TJB25" s="145"/>
      <c r="TJC25" s="145"/>
      <c r="TJD25" s="145"/>
      <c r="TJE25" s="145"/>
      <c r="TJF25" s="145"/>
      <c r="TJG25" s="145"/>
      <c r="TJH25" s="145"/>
      <c r="TJI25" s="145"/>
      <c r="TJJ25" s="145"/>
      <c r="TJK25" s="145"/>
      <c r="TJL25" s="145"/>
      <c r="TJM25" s="145"/>
      <c r="TJN25" s="145"/>
      <c r="TJO25" s="145"/>
      <c r="TJP25" s="145"/>
      <c r="TJQ25" s="145"/>
      <c r="TJR25" s="145"/>
      <c r="TJS25" s="145"/>
      <c r="TJT25" s="145"/>
      <c r="TJU25" s="145"/>
      <c r="TJV25" s="145"/>
      <c r="TJW25" s="145"/>
      <c r="TJX25" s="145"/>
      <c r="TJY25" s="145"/>
      <c r="TJZ25" s="145"/>
      <c r="TKA25" s="145"/>
      <c r="TKB25" s="145"/>
      <c r="TKC25" s="145"/>
      <c r="TKD25" s="145"/>
      <c r="TKE25" s="145"/>
      <c r="TKF25" s="145"/>
      <c r="TKG25" s="145"/>
      <c r="TKH25" s="145"/>
      <c r="TKI25" s="145"/>
      <c r="TKJ25" s="145"/>
      <c r="TKK25" s="145"/>
      <c r="TKL25" s="145"/>
      <c r="TKM25" s="145"/>
      <c r="TKN25" s="145"/>
      <c r="TKO25" s="145"/>
      <c r="TKP25" s="145"/>
      <c r="TKQ25" s="145"/>
      <c r="TKR25" s="145"/>
      <c r="TKS25" s="145"/>
      <c r="TKT25" s="145"/>
      <c r="TKU25" s="145"/>
      <c r="TKV25" s="145"/>
      <c r="TKW25" s="145"/>
      <c r="TKX25" s="145"/>
      <c r="TKY25" s="145"/>
      <c r="TKZ25" s="145"/>
      <c r="TLA25" s="145"/>
      <c r="TLB25" s="145"/>
      <c r="TLC25" s="145"/>
      <c r="TLD25" s="145"/>
      <c r="TLE25" s="145"/>
      <c r="TLF25" s="145"/>
      <c r="TLG25" s="145"/>
      <c r="TLH25" s="145"/>
      <c r="TLI25" s="145"/>
      <c r="TLJ25" s="145"/>
      <c r="TLK25" s="145"/>
      <c r="TLL25" s="145"/>
      <c r="TLM25" s="145"/>
      <c r="TLN25" s="145"/>
      <c r="TLO25" s="145"/>
      <c r="TLP25" s="145"/>
      <c r="TLQ25" s="145"/>
      <c r="TLR25" s="145"/>
      <c r="TLS25" s="145"/>
      <c r="TLT25" s="145"/>
      <c r="TLU25" s="145"/>
      <c r="TLV25" s="145"/>
      <c r="TLW25" s="145"/>
      <c r="TLX25" s="145"/>
      <c r="TLY25" s="145"/>
      <c r="TLZ25" s="145"/>
      <c r="TMA25" s="145"/>
      <c r="TMB25" s="145"/>
      <c r="TMC25" s="145"/>
      <c r="TMD25" s="145"/>
      <c r="TME25" s="145"/>
      <c r="TMF25" s="145"/>
      <c r="TMG25" s="145"/>
      <c r="TMH25" s="145"/>
      <c r="TMI25" s="145"/>
      <c r="TMJ25" s="145"/>
      <c r="TMK25" s="145"/>
      <c r="TML25" s="145"/>
      <c r="TMM25" s="145"/>
      <c r="TMN25" s="145"/>
      <c r="TMO25" s="145"/>
      <c r="TMP25" s="145"/>
      <c r="TMQ25" s="145"/>
      <c r="TMR25" s="145"/>
      <c r="TMS25" s="145"/>
      <c r="TMT25" s="145"/>
      <c r="TMU25" s="145"/>
      <c r="TMV25" s="145"/>
      <c r="TMW25" s="145"/>
      <c r="TMX25" s="145"/>
      <c r="TMY25" s="145"/>
      <c r="TMZ25" s="145"/>
      <c r="TNA25" s="145"/>
      <c r="TNB25" s="145"/>
      <c r="TNC25" s="145"/>
      <c r="TND25" s="145"/>
      <c r="TNE25" s="145"/>
      <c r="TNF25" s="145"/>
      <c r="TNG25" s="145"/>
      <c r="TNH25" s="145"/>
      <c r="TNI25" s="145"/>
      <c r="TNJ25" s="145"/>
      <c r="TNK25" s="145"/>
      <c r="TNL25" s="145"/>
      <c r="TNM25" s="145"/>
      <c r="TNN25" s="145"/>
      <c r="TNO25" s="145"/>
      <c r="TNP25" s="145"/>
      <c r="TNQ25" s="145"/>
      <c r="TNR25" s="145"/>
      <c r="TNS25" s="145"/>
      <c r="TNT25" s="145"/>
      <c r="TNU25" s="145"/>
      <c r="TNV25" s="145"/>
      <c r="TNW25" s="145"/>
      <c r="TNX25" s="145"/>
      <c r="TNY25" s="145"/>
      <c r="TNZ25" s="145"/>
      <c r="TOA25" s="145"/>
      <c r="TOB25" s="145"/>
      <c r="TOC25" s="145"/>
      <c r="TOD25" s="145"/>
      <c r="TOE25" s="145"/>
      <c r="TOF25" s="145"/>
      <c r="TOG25" s="145"/>
      <c r="TOH25" s="145"/>
      <c r="TOI25" s="145"/>
      <c r="TOJ25" s="145"/>
      <c r="TOK25" s="145"/>
      <c r="TOL25" s="145"/>
      <c r="TOM25" s="145"/>
      <c r="TON25" s="145"/>
      <c r="TOO25" s="145"/>
      <c r="TOP25" s="145"/>
      <c r="TOQ25" s="145"/>
      <c r="TOR25" s="145"/>
      <c r="TOS25" s="145"/>
      <c r="TOT25" s="145"/>
      <c r="TOU25" s="145"/>
      <c r="TOV25" s="145"/>
      <c r="TOW25" s="145"/>
      <c r="TOX25" s="145"/>
      <c r="TOY25" s="145"/>
      <c r="TOZ25" s="145"/>
      <c r="TPA25" s="145"/>
      <c r="TPB25" s="145"/>
      <c r="TPC25" s="145"/>
      <c r="TPD25" s="145"/>
      <c r="TPE25" s="145"/>
      <c r="TPF25" s="145"/>
      <c r="TPG25" s="145"/>
      <c r="TPH25" s="145"/>
      <c r="TPI25" s="145"/>
      <c r="TPJ25" s="145"/>
      <c r="TPK25" s="145"/>
      <c r="TPL25" s="145"/>
      <c r="TPM25" s="145"/>
      <c r="TPN25" s="145"/>
      <c r="TPO25" s="145"/>
      <c r="TPP25" s="145"/>
      <c r="TPQ25" s="145"/>
      <c r="TPR25" s="145"/>
      <c r="TPS25" s="145"/>
      <c r="TPT25" s="145"/>
      <c r="TPU25" s="145"/>
      <c r="TPV25" s="145"/>
      <c r="TPW25" s="145"/>
      <c r="TPX25" s="145"/>
      <c r="TPY25" s="145"/>
      <c r="TPZ25" s="145"/>
      <c r="TQA25" s="145"/>
      <c r="TQB25" s="145"/>
      <c r="TQC25" s="145"/>
      <c r="TQD25" s="145"/>
      <c r="TQE25" s="145"/>
      <c r="TQF25" s="145"/>
      <c r="TQG25" s="145"/>
      <c r="TQH25" s="145"/>
      <c r="TQI25" s="145"/>
      <c r="TQJ25" s="145"/>
      <c r="TQK25" s="145"/>
      <c r="TQL25" s="145"/>
      <c r="TQM25" s="145"/>
      <c r="TQN25" s="145"/>
      <c r="TQO25" s="145"/>
      <c r="TQP25" s="145"/>
      <c r="TQQ25" s="145"/>
      <c r="TQR25" s="145"/>
      <c r="TQS25" s="145"/>
      <c r="TQT25" s="145"/>
      <c r="TQU25" s="145"/>
      <c r="TQV25" s="145"/>
      <c r="TQW25" s="145"/>
      <c r="TQX25" s="145"/>
      <c r="TQY25" s="145"/>
      <c r="TQZ25" s="145"/>
      <c r="TRA25" s="145"/>
      <c r="TRB25" s="145"/>
      <c r="TRC25" s="145"/>
      <c r="TRD25" s="145"/>
      <c r="TRE25" s="145"/>
      <c r="TRF25" s="145"/>
      <c r="TRG25" s="145"/>
      <c r="TRH25" s="145"/>
      <c r="TRI25" s="145"/>
      <c r="TRJ25" s="145"/>
      <c r="TRK25" s="145"/>
      <c r="TRL25" s="145"/>
      <c r="TRM25" s="145"/>
      <c r="TRN25" s="145"/>
      <c r="TRO25" s="145"/>
      <c r="TRP25" s="145"/>
      <c r="TRQ25" s="145"/>
      <c r="TRR25" s="145"/>
      <c r="TRS25" s="145"/>
      <c r="TRT25" s="145"/>
      <c r="TRU25" s="145"/>
      <c r="TRV25" s="145"/>
      <c r="TRW25" s="145"/>
      <c r="TRX25" s="145"/>
      <c r="TRY25" s="145"/>
      <c r="TRZ25" s="145"/>
      <c r="TSA25" s="145"/>
      <c r="TSB25" s="145"/>
      <c r="TSC25" s="145"/>
      <c r="TSD25" s="145"/>
      <c r="TSE25" s="145"/>
      <c r="TSF25" s="145"/>
      <c r="TSG25" s="145"/>
      <c r="TSH25" s="145"/>
      <c r="TSI25" s="145"/>
      <c r="TSJ25" s="145"/>
      <c r="TSK25" s="145"/>
      <c r="TSL25" s="145"/>
      <c r="TSM25" s="145"/>
      <c r="TSN25" s="145"/>
      <c r="TSO25" s="145"/>
      <c r="TSP25" s="145"/>
      <c r="TSQ25" s="145"/>
      <c r="TSR25" s="145"/>
      <c r="TSS25" s="145"/>
      <c r="TST25" s="145"/>
      <c r="TSU25" s="145"/>
      <c r="TSV25" s="145"/>
      <c r="TSW25" s="145"/>
      <c r="TSX25" s="145"/>
      <c r="TSY25" s="145"/>
      <c r="TSZ25" s="145"/>
      <c r="TTA25" s="145"/>
      <c r="TTB25" s="145"/>
      <c r="TTC25" s="145"/>
      <c r="TTD25" s="145"/>
      <c r="TTE25" s="145"/>
      <c r="TTF25" s="145"/>
      <c r="TTG25" s="145"/>
      <c r="TTH25" s="145"/>
      <c r="TTI25" s="145"/>
      <c r="TTJ25" s="145"/>
      <c r="TTK25" s="145"/>
      <c r="TTL25" s="145"/>
      <c r="TTM25" s="145"/>
      <c r="TTN25" s="145"/>
      <c r="TTO25" s="145"/>
      <c r="TTP25" s="145"/>
      <c r="TTQ25" s="145"/>
      <c r="TTR25" s="145"/>
      <c r="TTS25" s="145"/>
      <c r="TTT25" s="145"/>
      <c r="TTU25" s="145"/>
      <c r="TTV25" s="145"/>
      <c r="TTW25" s="145"/>
      <c r="TTX25" s="145"/>
      <c r="TTY25" s="145"/>
      <c r="TTZ25" s="145"/>
      <c r="TUA25" s="145"/>
      <c r="TUB25" s="145"/>
      <c r="TUC25" s="145"/>
      <c r="TUD25" s="145"/>
      <c r="TUE25" s="145"/>
      <c r="TUF25" s="145"/>
      <c r="TUG25" s="145"/>
      <c r="TUH25" s="145"/>
      <c r="TUI25" s="145"/>
      <c r="TUJ25" s="145"/>
      <c r="TUK25" s="145"/>
      <c r="TUL25" s="145"/>
      <c r="TUM25" s="145"/>
      <c r="TUN25" s="145"/>
      <c r="TUO25" s="145"/>
      <c r="TUP25" s="145"/>
      <c r="TUQ25" s="145"/>
      <c r="TUR25" s="145"/>
      <c r="TUS25" s="145"/>
      <c r="TUT25" s="145"/>
      <c r="TUU25" s="145"/>
      <c r="TUV25" s="145"/>
      <c r="TUW25" s="145"/>
      <c r="TUX25" s="145"/>
      <c r="TUY25" s="145"/>
      <c r="TUZ25" s="145"/>
      <c r="TVA25" s="145"/>
      <c r="TVB25" s="145"/>
      <c r="TVC25" s="145"/>
      <c r="TVD25" s="145"/>
      <c r="TVE25" s="145"/>
      <c r="TVF25" s="145"/>
      <c r="TVG25" s="145"/>
      <c r="TVH25" s="145"/>
      <c r="TVI25" s="145"/>
      <c r="TVJ25" s="145"/>
      <c r="TVK25" s="145"/>
      <c r="TVL25" s="145"/>
      <c r="TVM25" s="145"/>
      <c r="TVN25" s="145"/>
      <c r="TVO25" s="145"/>
      <c r="TVP25" s="145"/>
      <c r="TVQ25" s="145"/>
      <c r="TVR25" s="145"/>
      <c r="TVS25" s="145"/>
      <c r="TVT25" s="145"/>
      <c r="TVU25" s="145"/>
      <c r="TVV25" s="145"/>
      <c r="TVW25" s="145"/>
      <c r="TVX25" s="145"/>
      <c r="TVY25" s="145"/>
      <c r="TVZ25" s="145"/>
      <c r="TWA25" s="145"/>
      <c r="TWB25" s="145"/>
      <c r="TWC25" s="145"/>
      <c r="TWD25" s="145"/>
      <c r="TWE25" s="145"/>
      <c r="TWF25" s="145"/>
      <c r="TWG25" s="145"/>
      <c r="TWH25" s="145"/>
      <c r="TWI25" s="145"/>
      <c r="TWJ25" s="145"/>
      <c r="TWK25" s="145"/>
      <c r="TWL25" s="145"/>
      <c r="TWM25" s="145"/>
      <c r="TWN25" s="145"/>
      <c r="TWO25" s="145"/>
      <c r="TWP25" s="145"/>
      <c r="TWQ25" s="145"/>
      <c r="TWR25" s="145"/>
      <c r="TWS25" s="145"/>
      <c r="TWT25" s="145"/>
      <c r="TWU25" s="145"/>
      <c r="TWV25" s="145"/>
      <c r="TWW25" s="145"/>
      <c r="TWX25" s="145"/>
      <c r="TWY25" s="145"/>
      <c r="TWZ25" s="145"/>
      <c r="TXA25" s="145"/>
      <c r="TXB25" s="145"/>
      <c r="TXC25" s="145"/>
      <c r="TXD25" s="145"/>
      <c r="TXE25" s="145"/>
      <c r="TXF25" s="145"/>
      <c r="TXG25" s="145"/>
      <c r="TXH25" s="145"/>
      <c r="TXI25" s="145"/>
      <c r="TXJ25" s="145"/>
      <c r="TXK25" s="145"/>
      <c r="TXL25" s="145"/>
      <c r="TXM25" s="145"/>
      <c r="TXN25" s="145"/>
      <c r="TXO25" s="145"/>
      <c r="TXP25" s="145"/>
      <c r="TXQ25" s="145"/>
      <c r="TXR25" s="145"/>
      <c r="TXS25" s="145"/>
      <c r="TXT25" s="145"/>
      <c r="TXU25" s="145"/>
      <c r="TXV25" s="145"/>
      <c r="TXW25" s="145"/>
      <c r="TXX25" s="145"/>
      <c r="TXY25" s="145"/>
      <c r="TXZ25" s="145"/>
      <c r="TYA25" s="145"/>
      <c r="TYB25" s="145"/>
      <c r="TYC25" s="145"/>
      <c r="TYD25" s="145"/>
      <c r="TYE25" s="145"/>
      <c r="TYF25" s="145"/>
      <c r="TYG25" s="145"/>
      <c r="TYH25" s="145"/>
      <c r="TYI25" s="145"/>
      <c r="TYJ25" s="145"/>
      <c r="TYK25" s="145"/>
      <c r="TYL25" s="145"/>
      <c r="TYM25" s="145"/>
      <c r="TYN25" s="145"/>
      <c r="TYO25" s="145"/>
      <c r="TYP25" s="145"/>
      <c r="TYQ25" s="145"/>
      <c r="TYR25" s="145"/>
      <c r="TYS25" s="145"/>
      <c r="TYT25" s="145"/>
      <c r="TYU25" s="145"/>
      <c r="TYV25" s="145"/>
      <c r="TYW25" s="145"/>
      <c r="TYX25" s="145"/>
      <c r="TYY25" s="145"/>
      <c r="TYZ25" s="145"/>
      <c r="TZA25" s="145"/>
      <c r="TZB25" s="145"/>
      <c r="TZC25" s="145"/>
      <c r="TZD25" s="145"/>
      <c r="TZE25" s="145"/>
      <c r="TZF25" s="145"/>
      <c r="TZG25" s="145"/>
      <c r="TZH25" s="145"/>
      <c r="TZI25" s="145"/>
      <c r="TZJ25" s="145"/>
      <c r="TZK25" s="145"/>
      <c r="TZL25" s="145"/>
      <c r="TZM25" s="145"/>
      <c r="TZN25" s="145"/>
      <c r="TZO25" s="145"/>
      <c r="TZP25" s="145"/>
      <c r="TZQ25" s="145"/>
      <c r="TZR25" s="145"/>
      <c r="TZS25" s="145"/>
      <c r="TZT25" s="145"/>
      <c r="TZU25" s="145"/>
      <c r="TZV25" s="145"/>
      <c r="TZW25" s="145"/>
      <c r="TZX25" s="145"/>
      <c r="TZY25" s="145"/>
      <c r="TZZ25" s="145"/>
      <c r="UAA25" s="145"/>
      <c r="UAB25" s="145"/>
      <c r="UAC25" s="145"/>
      <c r="UAD25" s="145"/>
      <c r="UAE25" s="145"/>
      <c r="UAF25" s="145"/>
      <c r="UAG25" s="145"/>
      <c r="UAH25" s="145"/>
      <c r="UAI25" s="145"/>
      <c r="UAJ25" s="145"/>
      <c r="UAK25" s="145"/>
      <c r="UAL25" s="145"/>
      <c r="UAM25" s="145"/>
      <c r="UAN25" s="145"/>
      <c r="UAO25" s="145"/>
      <c r="UAP25" s="145"/>
      <c r="UAQ25" s="145"/>
      <c r="UAR25" s="145"/>
      <c r="UAS25" s="145"/>
      <c r="UAT25" s="145"/>
      <c r="UAU25" s="145"/>
      <c r="UAV25" s="145"/>
      <c r="UAW25" s="145"/>
      <c r="UAX25" s="145"/>
      <c r="UAY25" s="145"/>
      <c r="UAZ25" s="145"/>
      <c r="UBA25" s="145"/>
      <c r="UBB25" s="145"/>
      <c r="UBC25" s="145"/>
      <c r="UBD25" s="145"/>
      <c r="UBE25" s="145"/>
      <c r="UBF25" s="145"/>
      <c r="UBG25" s="145"/>
      <c r="UBH25" s="145"/>
      <c r="UBI25" s="145"/>
      <c r="UBJ25" s="145"/>
      <c r="UBK25" s="145"/>
      <c r="UBL25" s="145"/>
      <c r="UBM25" s="145"/>
      <c r="UBN25" s="145"/>
      <c r="UBO25" s="145"/>
      <c r="UBP25" s="145"/>
      <c r="UBQ25" s="145"/>
      <c r="UBR25" s="145"/>
      <c r="UBS25" s="145"/>
      <c r="UBT25" s="145"/>
      <c r="UBU25" s="145"/>
      <c r="UBV25" s="145"/>
      <c r="UBW25" s="145"/>
      <c r="UBX25" s="145"/>
      <c r="UBY25" s="145"/>
      <c r="UBZ25" s="145"/>
      <c r="UCA25" s="145"/>
      <c r="UCB25" s="145"/>
      <c r="UCC25" s="145"/>
      <c r="UCD25" s="145"/>
      <c r="UCE25" s="145"/>
      <c r="UCF25" s="145"/>
      <c r="UCG25" s="145"/>
      <c r="UCH25" s="145"/>
      <c r="UCI25" s="145"/>
      <c r="UCJ25" s="145"/>
      <c r="UCK25" s="145"/>
      <c r="UCL25" s="145"/>
      <c r="UCM25" s="145"/>
      <c r="UCN25" s="145"/>
      <c r="UCO25" s="145"/>
      <c r="UCP25" s="145"/>
      <c r="UCQ25" s="145"/>
      <c r="UCR25" s="145"/>
      <c r="UCS25" s="145"/>
      <c r="UCT25" s="145"/>
      <c r="UCU25" s="145"/>
      <c r="UCV25" s="145"/>
      <c r="UCW25" s="145"/>
      <c r="UCX25" s="145"/>
      <c r="UCY25" s="145"/>
      <c r="UCZ25" s="145"/>
      <c r="UDA25" s="145"/>
      <c r="UDB25" s="145"/>
      <c r="UDC25" s="145"/>
      <c r="UDD25" s="145"/>
      <c r="UDE25" s="145"/>
      <c r="UDF25" s="145"/>
      <c r="UDG25" s="145"/>
      <c r="UDH25" s="145"/>
      <c r="UDI25" s="145"/>
      <c r="UDJ25" s="145"/>
      <c r="UDK25" s="145"/>
      <c r="UDL25" s="145"/>
      <c r="UDM25" s="145"/>
      <c r="UDN25" s="145"/>
      <c r="UDO25" s="145"/>
      <c r="UDP25" s="145"/>
      <c r="UDQ25" s="145"/>
      <c r="UDR25" s="145"/>
      <c r="UDS25" s="145"/>
      <c r="UDT25" s="145"/>
      <c r="UDU25" s="145"/>
      <c r="UDV25" s="145"/>
      <c r="UDW25" s="145"/>
      <c r="UDX25" s="145"/>
      <c r="UDY25" s="145"/>
      <c r="UDZ25" s="145"/>
      <c r="UEA25" s="145"/>
      <c r="UEB25" s="145"/>
      <c r="UEC25" s="145"/>
      <c r="UED25" s="145"/>
      <c r="UEE25" s="145"/>
      <c r="UEF25" s="145"/>
      <c r="UEG25" s="145"/>
      <c r="UEH25" s="145"/>
      <c r="UEI25" s="145"/>
      <c r="UEJ25" s="145"/>
      <c r="UEK25" s="145"/>
      <c r="UEL25" s="145"/>
      <c r="UEM25" s="145"/>
      <c r="UEN25" s="145"/>
      <c r="UEO25" s="145"/>
      <c r="UEP25" s="145"/>
      <c r="UEQ25" s="145"/>
      <c r="UER25" s="145"/>
      <c r="UES25" s="145"/>
      <c r="UET25" s="145"/>
      <c r="UEU25" s="145"/>
      <c r="UEV25" s="145"/>
      <c r="UEW25" s="145"/>
      <c r="UEX25" s="145"/>
      <c r="UEY25" s="145"/>
      <c r="UEZ25" s="145"/>
      <c r="UFA25" s="145"/>
      <c r="UFB25" s="145"/>
      <c r="UFC25" s="145"/>
      <c r="UFD25" s="145"/>
      <c r="UFE25" s="145"/>
      <c r="UFF25" s="145"/>
      <c r="UFG25" s="145"/>
      <c r="UFH25" s="145"/>
      <c r="UFI25" s="145"/>
      <c r="UFJ25" s="145"/>
      <c r="UFK25" s="145"/>
      <c r="UFL25" s="145"/>
      <c r="UFM25" s="145"/>
      <c r="UFN25" s="145"/>
      <c r="UFO25" s="145"/>
      <c r="UFP25" s="145"/>
      <c r="UFQ25" s="145"/>
      <c r="UFR25" s="145"/>
      <c r="UFS25" s="145"/>
      <c r="UFT25" s="145"/>
      <c r="UFU25" s="145"/>
      <c r="UFV25" s="145"/>
      <c r="UFW25" s="145"/>
      <c r="UFX25" s="145"/>
      <c r="UFY25" s="145"/>
      <c r="UFZ25" s="145"/>
      <c r="UGA25" s="145"/>
      <c r="UGB25" s="145"/>
      <c r="UGC25" s="145"/>
      <c r="UGD25" s="145"/>
      <c r="UGE25" s="145"/>
      <c r="UGF25" s="145"/>
      <c r="UGG25" s="145"/>
      <c r="UGH25" s="145"/>
      <c r="UGI25" s="145"/>
      <c r="UGJ25" s="145"/>
      <c r="UGK25" s="145"/>
      <c r="UGL25" s="145"/>
      <c r="UGM25" s="145"/>
      <c r="UGN25" s="145"/>
      <c r="UGO25" s="145"/>
      <c r="UGP25" s="145"/>
      <c r="UGQ25" s="145"/>
      <c r="UGR25" s="145"/>
      <c r="UGS25" s="145"/>
      <c r="UGT25" s="145"/>
      <c r="UGU25" s="145"/>
      <c r="UGV25" s="145"/>
      <c r="UGW25" s="145"/>
      <c r="UGX25" s="145"/>
      <c r="UGY25" s="145"/>
      <c r="UGZ25" s="145"/>
      <c r="UHA25" s="145"/>
      <c r="UHB25" s="145"/>
      <c r="UHC25" s="145"/>
      <c r="UHD25" s="145"/>
      <c r="UHE25" s="145"/>
      <c r="UHF25" s="145"/>
      <c r="UHG25" s="145"/>
      <c r="UHH25" s="145"/>
      <c r="UHI25" s="145"/>
      <c r="UHJ25" s="145"/>
      <c r="UHK25" s="145"/>
      <c r="UHL25" s="145"/>
      <c r="UHM25" s="145"/>
      <c r="UHN25" s="145"/>
      <c r="UHO25" s="145"/>
      <c r="UHP25" s="145"/>
      <c r="UHQ25" s="145"/>
      <c r="UHR25" s="145"/>
      <c r="UHS25" s="145"/>
      <c r="UHT25" s="145"/>
      <c r="UHU25" s="145"/>
      <c r="UHV25" s="145"/>
      <c r="UHW25" s="145"/>
      <c r="UHX25" s="145"/>
      <c r="UHY25" s="145"/>
      <c r="UHZ25" s="145"/>
      <c r="UIA25" s="145"/>
      <c r="UIB25" s="145"/>
      <c r="UIC25" s="145"/>
      <c r="UID25" s="145"/>
      <c r="UIE25" s="145"/>
      <c r="UIF25" s="145"/>
      <c r="UIG25" s="145"/>
      <c r="UIH25" s="145"/>
      <c r="UII25" s="145"/>
      <c r="UIJ25" s="145"/>
      <c r="UIK25" s="145"/>
      <c r="UIL25" s="145"/>
      <c r="UIM25" s="145"/>
      <c r="UIN25" s="145"/>
      <c r="UIO25" s="145"/>
      <c r="UIP25" s="145"/>
      <c r="UIQ25" s="145"/>
      <c r="UIR25" s="145"/>
      <c r="UIS25" s="145"/>
      <c r="UIT25" s="145"/>
      <c r="UIU25" s="145"/>
      <c r="UIV25" s="145"/>
      <c r="UIW25" s="145"/>
      <c r="UIX25" s="145"/>
      <c r="UIY25" s="145"/>
      <c r="UIZ25" s="145"/>
      <c r="UJA25" s="145"/>
      <c r="UJB25" s="145"/>
      <c r="UJC25" s="145"/>
      <c r="UJD25" s="145"/>
      <c r="UJE25" s="145"/>
      <c r="UJF25" s="145"/>
      <c r="UJG25" s="145"/>
      <c r="UJH25" s="145"/>
      <c r="UJI25" s="145"/>
      <c r="UJJ25" s="145"/>
      <c r="UJK25" s="145"/>
      <c r="UJL25" s="145"/>
      <c r="UJM25" s="145"/>
      <c r="UJN25" s="145"/>
      <c r="UJO25" s="145"/>
      <c r="UJP25" s="145"/>
      <c r="UJQ25" s="145"/>
      <c r="UJR25" s="145"/>
      <c r="UJS25" s="145"/>
      <c r="UJT25" s="145"/>
      <c r="UJU25" s="145"/>
      <c r="UJV25" s="145"/>
      <c r="UJW25" s="145"/>
      <c r="UJX25" s="145"/>
      <c r="UJY25" s="145"/>
      <c r="UJZ25" s="145"/>
      <c r="UKA25" s="145"/>
      <c r="UKB25" s="145"/>
      <c r="UKC25" s="145"/>
      <c r="UKD25" s="145"/>
      <c r="UKE25" s="145"/>
      <c r="UKF25" s="145"/>
      <c r="UKG25" s="145"/>
      <c r="UKH25" s="145"/>
      <c r="UKI25" s="145"/>
      <c r="UKJ25" s="145"/>
      <c r="UKK25" s="145"/>
      <c r="UKL25" s="145"/>
      <c r="UKM25" s="145"/>
      <c r="UKN25" s="145"/>
      <c r="UKO25" s="145"/>
      <c r="UKP25" s="145"/>
      <c r="UKQ25" s="145"/>
      <c r="UKR25" s="145"/>
      <c r="UKS25" s="145"/>
      <c r="UKT25" s="145"/>
      <c r="UKU25" s="145"/>
      <c r="UKV25" s="145"/>
      <c r="UKW25" s="145"/>
      <c r="UKX25" s="145"/>
      <c r="UKY25" s="145"/>
      <c r="UKZ25" s="145"/>
      <c r="ULA25" s="145"/>
      <c r="ULB25" s="145"/>
      <c r="ULC25" s="145"/>
      <c r="ULD25" s="145"/>
      <c r="ULE25" s="145"/>
      <c r="ULF25" s="145"/>
      <c r="ULG25" s="145"/>
      <c r="ULH25" s="145"/>
      <c r="ULI25" s="145"/>
      <c r="ULJ25" s="145"/>
      <c r="ULK25" s="145"/>
      <c r="ULL25" s="145"/>
      <c r="ULM25" s="145"/>
      <c r="ULN25" s="145"/>
      <c r="ULO25" s="145"/>
      <c r="ULP25" s="145"/>
      <c r="ULQ25" s="145"/>
      <c r="ULR25" s="145"/>
      <c r="ULS25" s="145"/>
      <c r="ULT25" s="145"/>
      <c r="ULU25" s="145"/>
      <c r="ULV25" s="145"/>
      <c r="ULW25" s="145"/>
      <c r="ULX25" s="145"/>
      <c r="ULY25" s="145"/>
      <c r="ULZ25" s="145"/>
      <c r="UMA25" s="145"/>
      <c r="UMB25" s="145"/>
      <c r="UMC25" s="145"/>
      <c r="UMD25" s="145"/>
      <c r="UME25" s="145"/>
      <c r="UMF25" s="145"/>
      <c r="UMG25" s="145"/>
      <c r="UMH25" s="145"/>
      <c r="UMI25" s="145"/>
      <c r="UMJ25" s="145"/>
      <c r="UMK25" s="145"/>
      <c r="UML25" s="145"/>
      <c r="UMM25" s="145"/>
      <c r="UMN25" s="145"/>
      <c r="UMO25" s="145"/>
      <c r="UMP25" s="145"/>
      <c r="UMQ25" s="145"/>
      <c r="UMR25" s="145"/>
      <c r="UMS25" s="145"/>
      <c r="UMT25" s="145"/>
      <c r="UMU25" s="145"/>
      <c r="UMV25" s="145"/>
      <c r="UMW25" s="145"/>
      <c r="UMX25" s="145"/>
      <c r="UMY25" s="145"/>
      <c r="UMZ25" s="145"/>
      <c r="UNA25" s="145"/>
      <c r="UNB25" s="145"/>
      <c r="UNC25" s="145"/>
      <c r="UND25" s="145"/>
      <c r="UNE25" s="145"/>
      <c r="UNF25" s="145"/>
      <c r="UNG25" s="145"/>
      <c r="UNH25" s="145"/>
      <c r="UNI25" s="145"/>
      <c r="UNJ25" s="145"/>
      <c r="UNK25" s="145"/>
      <c r="UNL25" s="145"/>
      <c r="UNM25" s="145"/>
      <c r="UNN25" s="145"/>
      <c r="UNO25" s="145"/>
      <c r="UNP25" s="145"/>
      <c r="UNQ25" s="145"/>
      <c r="UNR25" s="145"/>
      <c r="UNS25" s="145"/>
      <c r="UNT25" s="145"/>
      <c r="UNU25" s="145"/>
      <c r="UNV25" s="145"/>
      <c r="UNW25" s="145"/>
      <c r="UNX25" s="145"/>
      <c r="UNY25" s="145"/>
      <c r="UNZ25" s="145"/>
      <c r="UOA25" s="145"/>
      <c r="UOB25" s="145"/>
      <c r="UOC25" s="145"/>
      <c r="UOD25" s="145"/>
      <c r="UOE25" s="145"/>
      <c r="UOF25" s="145"/>
      <c r="UOG25" s="145"/>
      <c r="UOH25" s="145"/>
      <c r="UOI25" s="145"/>
      <c r="UOJ25" s="145"/>
      <c r="UOK25" s="145"/>
      <c r="UOL25" s="145"/>
      <c r="UOM25" s="145"/>
      <c r="UON25" s="145"/>
      <c r="UOO25" s="145"/>
      <c r="UOP25" s="145"/>
      <c r="UOQ25" s="145"/>
      <c r="UOR25" s="145"/>
      <c r="UOS25" s="145"/>
      <c r="UOT25" s="145"/>
      <c r="UOU25" s="145"/>
      <c r="UOV25" s="145"/>
      <c r="UOW25" s="145"/>
      <c r="UOX25" s="145"/>
      <c r="UOY25" s="145"/>
      <c r="UOZ25" s="145"/>
      <c r="UPA25" s="145"/>
      <c r="UPB25" s="145"/>
      <c r="UPC25" s="145"/>
      <c r="UPD25" s="145"/>
      <c r="UPE25" s="145"/>
      <c r="UPF25" s="145"/>
      <c r="UPG25" s="145"/>
      <c r="UPH25" s="145"/>
      <c r="UPI25" s="145"/>
      <c r="UPJ25" s="145"/>
      <c r="UPK25" s="145"/>
      <c r="UPL25" s="145"/>
      <c r="UPM25" s="145"/>
      <c r="UPN25" s="145"/>
      <c r="UPO25" s="145"/>
      <c r="UPP25" s="145"/>
      <c r="UPQ25" s="145"/>
      <c r="UPR25" s="145"/>
      <c r="UPS25" s="145"/>
      <c r="UPT25" s="145"/>
      <c r="UPU25" s="145"/>
      <c r="UPV25" s="145"/>
      <c r="UPW25" s="145"/>
      <c r="UPX25" s="145"/>
      <c r="UPY25" s="145"/>
      <c r="UPZ25" s="145"/>
      <c r="UQA25" s="145"/>
      <c r="UQB25" s="145"/>
      <c r="UQC25" s="145"/>
      <c r="UQD25" s="145"/>
      <c r="UQE25" s="145"/>
      <c r="UQF25" s="145"/>
      <c r="UQG25" s="145"/>
      <c r="UQH25" s="145"/>
      <c r="UQI25" s="145"/>
      <c r="UQJ25" s="145"/>
      <c r="UQK25" s="145"/>
      <c r="UQL25" s="145"/>
      <c r="UQM25" s="145"/>
      <c r="UQN25" s="145"/>
      <c r="UQO25" s="145"/>
      <c r="UQP25" s="145"/>
      <c r="UQQ25" s="145"/>
      <c r="UQR25" s="145"/>
      <c r="UQS25" s="145"/>
      <c r="UQT25" s="145"/>
      <c r="UQU25" s="145"/>
      <c r="UQV25" s="145"/>
      <c r="UQW25" s="145"/>
      <c r="UQX25" s="145"/>
      <c r="UQY25" s="145"/>
      <c r="UQZ25" s="145"/>
      <c r="URA25" s="145"/>
      <c r="URB25" s="145"/>
      <c r="URC25" s="145"/>
      <c r="URD25" s="145"/>
      <c r="URE25" s="145"/>
      <c r="URF25" s="145"/>
      <c r="URG25" s="145"/>
      <c r="URH25" s="145"/>
      <c r="URI25" s="145"/>
      <c r="URJ25" s="145"/>
      <c r="URK25" s="145"/>
      <c r="URL25" s="145"/>
      <c r="URM25" s="145"/>
      <c r="URN25" s="145"/>
      <c r="URO25" s="145"/>
      <c r="URP25" s="145"/>
      <c r="URQ25" s="145"/>
      <c r="URR25" s="145"/>
      <c r="URS25" s="145"/>
      <c r="URT25" s="145"/>
      <c r="URU25" s="145"/>
      <c r="URV25" s="145"/>
      <c r="URW25" s="145"/>
      <c r="URX25" s="145"/>
      <c r="URY25" s="145"/>
      <c r="URZ25" s="145"/>
      <c r="USA25" s="145"/>
      <c r="USB25" s="145"/>
      <c r="USC25" s="145"/>
      <c r="USD25" s="145"/>
      <c r="USE25" s="145"/>
      <c r="USF25" s="145"/>
      <c r="USG25" s="145"/>
      <c r="USH25" s="145"/>
      <c r="USI25" s="145"/>
      <c r="USJ25" s="145"/>
      <c r="USK25" s="145"/>
      <c r="USL25" s="145"/>
      <c r="USM25" s="145"/>
      <c r="USN25" s="145"/>
      <c r="USO25" s="145"/>
      <c r="USP25" s="145"/>
      <c r="USQ25" s="145"/>
      <c r="USR25" s="145"/>
      <c r="USS25" s="145"/>
      <c r="UST25" s="145"/>
      <c r="USU25" s="145"/>
      <c r="USV25" s="145"/>
      <c r="USW25" s="145"/>
      <c r="USX25" s="145"/>
      <c r="USY25" s="145"/>
      <c r="USZ25" s="145"/>
      <c r="UTA25" s="145"/>
      <c r="UTB25" s="145"/>
      <c r="UTC25" s="145"/>
      <c r="UTD25" s="145"/>
      <c r="UTE25" s="145"/>
      <c r="UTF25" s="145"/>
      <c r="UTG25" s="145"/>
      <c r="UTH25" s="145"/>
      <c r="UTI25" s="145"/>
      <c r="UTJ25" s="145"/>
      <c r="UTK25" s="145"/>
      <c r="UTL25" s="145"/>
      <c r="UTM25" s="145"/>
      <c r="UTN25" s="145"/>
      <c r="UTO25" s="145"/>
      <c r="UTP25" s="145"/>
      <c r="UTQ25" s="145"/>
      <c r="UTR25" s="145"/>
      <c r="UTS25" s="145"/>
      <c r="UTT25" s="145"/>
      <c r="UTU25" s="145"/>
      <c r="UTV25" s="145"/>
      <c r="UTW25" s="145"/>
      <c r="UTX25" s="145"/>
      <c r="UTY25" s="145"/>
      <c r="UTZ25" s="145"/>
      <c r="UUA25" s="145"/>
      <c r="UUB25" s="145"/>
      <c r="UUC25" s="145"/>
      <c r="UUD25" s="145"/>
      <c r="UUE25" s="145"/>
      <c r="UUF25" s="145"/>
      <c r="UUG25" s="145"/>
      <c r="UUH25" s="145"/>
      <c r="UUI25" s="145"/>
      <c r="UUJ25" s="145"/>
      <c r="UUK25" s="145"/>
      <c r="UUL25" s="145"/>
      <c r="UUM25" s="145"/>
      <c r="UUN25" s="145"/>
      <c r="UUO25" s="145"/>
      <c r="UUP25" s="145"/>
      <c r="UUQ25" s="145"/>
      <c r="UUR25" s="145"/>
      <c r="UUS25" s="145"/>
      <c r="UUT25" s="145"/>
      <c r="UUU25" s="145"/>
      <c r="UUV25" s="145"/>
      <c r="UUW25" s="145"/>
      <c r="UUX25" s="145"/>
      <c r="UUY25" s="145"/>
      <c r="UUZ25" s="145"/>
      <c r="UVA25" s="145"/>
      <c r="UVB25" s="145"/>
      <c r="UVC25" s="145"/>
      <c r="UVD25" s="145"/>
      <c r="UVE25" s="145"/>
      <c r="UVF25" s="145"/>
      <c r="UVG25" s="145"/>
      <c r="UVH25" s="145"/>
      <c r="UVI25" s="145"/>
      <c r="UVJ25" s="145"/>
      <c r="UVK25" s="145"/>
      <c r="UVL25" s="145"/>
      <c r="UVM25" s="145"/>
      <c r="UVN25" s="145"/>
      <c r="UVO25" s="145"/>
      <c r="UVP25" s="145"/>
      <c r="UVQ25" s="145"/>
      <c r="UVR25" s="145"/>
      <c r="UVS25" s="145"/>
      <c r="UVT25" s="145"/>
      <c r="UVU25" s="145"/>
      <c r="UVV25" s="145"/>
      <c r="UVW25" s="145"/>
      <c r="UVX25" s="145"/>
      <c r="UVY25" s="145"/>
      <c r="UVZ25" s="145"/>
      <c r="UWA25" s="145"/>
      <c r="UWB25" s="145"/>
      <c r="UWC25" s="145"/>
      <c r="UWD25" s="145"/>
      <c r="UWE25" s="145"/>
      <c r="UWF25" s="145"/>
      <c r="UWG25" s="145"/>
      <c r="UWH25" s="145"/>
      <c r="UWI25" s="145"/>
      <c r="UWJ25" s="145"/>
      <c r="UWK25" s="145"/>
      <c r="UWL25" s="145"/>
      <c r="UWM25" s="145"/>
      <c r="UWN25" s="145"/>
      <c r="UWO25" s="145"/>
      <c r="UWP25" s="145"/>
      <c r="UWQ25" s="145"/>
      <c r="UWR25" s="145"/>
      <c r="UWS25" s="145"/>
      <c r="UWT25" s="145"/>
      <c r="UWU25" s="145"/>
      <c r="UWV25" s="145"/>
      <c r="UWW25" s="145"/>
      <c r="UWX25" s="145"/>
      <c r="UWY25" s="145"/>
      <c r="UWZ25" s="145"/>
      <c r="UXA25" s="145"/>
      <c r="UXB25" s="145"/>
      <c r="UXC25" s="145"/>
      <c r="UXD25" s="145"/>
      <c r="UXE25" s="145"/>
      <c r="UXF25" s="145"/>
      <c r="UXG25" s="145"/>
      <c r="UXH25" s="145"/>
      <c r="UXI25" s="145"/>
      <c r="UXJ25" s="145"/>
      <c r="UXK25" s="145"/>
      <c r="UXL25" s="145"/>
      <c r="UXM25" s="145"/>
      <c r="UXN25" s="145"/>
      <c r="UXO25" s="145"/>
      <c r="UXP25" s="145"/>
      <c r="UXQ25" s="145"/>
      <c r="UXR25" s="145"/>
      <c r="UXS25" s="145"/>
      <c r="UXT25" s="145"/>
      <c r="UXU25" s="145"/>
      <c r="UXV25" s="145"/>
      <c r="UXW25" s="145"/>
      <c r="UXX25" s="145"/>
      <c r="UXY25" s="145"/>
      <c r="UXZ25" s="145"/>
      <c r="UYA25" s="145"/>
      <c r="UYB25" s="145"/>
      <c r="UYC25" s="145"/>
      <c r="UYD25" s="145"/>
      <c r="UYE25" s="145"/>
      <c r="UYF25" s="145"/>
      <c r="UYG25" s="145"/>
      <c r="UYH25" s="145"/>
      <c r="UYI25" s="145"/>
      <c r="UYJ25" s="145"/>
      <c r="UYK25" s="145"/>
      <c r="UYL25" s="145"/>
      <c r="UYM25" s="145"/>
      <c r="UYN25" s="145"/>
      <c r="UYO25" s="145"/>
      <c r="UYP25" s="145"/>
      <c r="UYQ25" s="145"/>
      <c r="UYR25" s="145"/>
      <c r="UYS25" s="145"/>
      <c r="UYT25" s="145"/>
      <c r="UYU25" s="145"/>
      <c r="UYV25" s="145"/>
      <c r="UYW25" s="145"/>
      <c r="UYX25" s="145"/>
      <c r="UYY25" s="145"/>
      <c r="UYZ25" s="145"/>
      <c r="UZA25" s="145"/>
      <c r="UZB25" s="145"/>
      <c r="UZC25" s="145"/>
      <c r="UZD25" s="145"/>
      <c r="UZE25" s="145"/>
      <c r="UZF25" s="145"/>
      <c r="UZG25" s="145"/>
      <c r="UZH25" s="145"/>
      <c r="UZI25" s="145"/>
      <c r="UZJ25" s="145"/>
      <c r="UZK25" s="145"/>
      <c r="UZL25" s="145"/>
      <c r="UZM25" s="145"/>
      <c r="UZN25" s="145"/>
      <c r="UZO25" s="145"/>
      <c r="UZP25" s="145"/>
      <c r="UZQ25" s="145"/>
      <c r="UZR25" s="145"/>
      <c r="UZS25" s="145"/>
      <c r="UZT25" s="145"/>
      <c r="UZU25" s="145"/>
      <c r="UZV25" s="145"/>
      <c r="UZW25" s="145"/>
      <c r="UZX25" s="145"/>
      <c r="UZY25" s="145"/>
      <c r="UZZ25" s="145"/>
      <c r="VAA25" s="145"/>
      <c r="VAB25" s="145"/>
      <c r="VAC25" s="145"/>
      <c r="VAD25" s="145"/>
      <c r="VAE25" s="145"/>
      <c r="VAF25" s="145"/>
      <c r="VAG25" s="145"/>
      <c r="VAH25" s="145"/>
      <c r="VAI25" s="145"/>
      <c r="VAJ25" s="145"/>
      <c r="VAK25" s="145"/>
      <c r="VAL25" s="145"/>
      <c r="VAM25" s="145"/>
      <c r="VAN25" s="145"/>
      <c r="VAO25" s="145"/>
      <c r="VAP25" s="145"/>
      <c r="VAQ25" s="145"/>
      <c r="VAR25" s="145"/>
      <c r="VAS25" s="145"/>
      <c r="VAT25" s="145"/>
      <c r="VAU25" s="145"/>
      <c r="VAV25" s="145"/>
      <c r="VAW25" s="145"/>
      <c r="VAX25" s="145"/>
      <c r="VAY25" s="145"/>
      <c r="VAZ25" s="145"/>
      <c r="VBA25" s="145"/>
      <c r="VBB25" s="145"/>
      <c r="VBC25" s="145"/>
      <c r="VBD25" s="145"/>
      <c r="VBE25" s="145"/>
      <c r="VBF25" s="145"/>
      <c r="VBG25" s="145"/>
      <c r="VBH25" s="145"/>
      <c r="VBI25" s="145"/>
      <c r="VBJ25" s="145"/>
      <c r="VBK25" s="145"/>
      <c r="VBL25" s="145"/>
      <c r="VBM25" s="145"/>
      <c r="VBN25" s="145"/>
      <c r="VBO25" s="145"/>
      <c r="VBP25" s="145"/>
      <c r="VBQ25" s="145"/>
      <c r="VBR25" s="145"/>
      <c r="VBS25" s="145"/>
      <c r="VBT25" s="145"/>
      <c r="VBU25" s="145"/>
      <c r="VBV25" s="145"/>
      <c r="VBW25" s="145"/>
      <c r="VBX25" s="145"/>
      <c r="VBY25" s="145"/>
      <c r="VBZ25" s="145"/>
      <c r="VCA25" s="145"/>
      <c r="VCB25" s="145"/>
      <c r="VCC25" s="145"/>
      <c r="VCD25" s="145"/>
      <c r="VCE25" s="145"/>
      <c r="VCF25" s="145"/>
      <c r="VCG25" s="145"/>
      <c r="VCH25" s="145"/>
      <c r="VCI25" s="145"/>
      <c r="VCJ25" s="145"/>
      <c r="VCK25" s="145"/>
      <c r="VCL25" s="145"/>
      <c r="VCM25" s="145"/>
      <c r="VCN25" s="145"/>
      <c r="VCO25" s="145"/>
      <c r="VCP25" s="145"/>
      <c r="VCQ25" s="145"/>
      <c r="VCR25" s="145"/>
      <c r="VCS25" s="145"/>
      <c r="VCT25" s="145"/>
      <c r="VCU25" s="145"/>
      <c r="VCV25" s="145"/>
      <c r="VCW25" s="145"/>
      <c r="VCX25" s="145"/>
      <c r="VCY25" s="145"/>
      <c r="VCZ25" s="145"/>
      <c r="VDA25" s="145"/>
      <c r="VDB25" s="145"/>
      <c r="VDC25" s="145"/>
      <c r="VDD25" s="145"/>
      <c r="VDE25" s="145"/>
      <c r="VDF25" s="145"/>
      <c r="VDG25" s="145"/>
      <c r="VDH25" s="145"/>
      <c r="VDI25" s="145"/>
      <c r="VDJ25" s="145"/>
      <c r="VDK25" s="145"/>
      <c r="VDL25" s="145"/>
      <c r="VDM25" s="145"/>
      <c r="VDN25" s="145"/>
      <c r="VDO25" s="145"/>
      <c r="VDP25" s="145"/>
      <c r="VDQ25" s="145"/>
      <c r="VDR25" s="145"/>
      <c r="VDS25" s="145"/>
      <c r="VDT25" s="145"/>
      <c r="VDU25" s="145"/>
      <c r="VDV25" s="145"/>
      <c r="VDW25" s="145"/>
      <c r="VDX25" s="145"/>
      <c r="VDY25" s="145"/>
      <c r="VDZ25" s="145"/>
      <c r="VEA25" s="145"/>
      <c r="VEB25" s="145"/>
      <c r="VEC25" s="145"/>
      <c r="VED25" s="145"/>
      <c r="VEE25" s="145"/>
      <c r="VEF25" s="145"/>
      <c r="VEG25" s="145"/>
      <c r="VEH25" s="145"/>
      <c r="VEI25" s="145"/>
      <c r="VEJ25" s="145"/>
      <c r="VEK25" s="145"/>
      <c r="VEL25" s="145"/>
      <c r="VEM25" s="145"/>
      <c r="VEN25" s="145"/>
      <c r="VEO25" s="145"/>
      <c r="VEP25" s="145"/>
      <c r="VEQ25" s="145"/>
      <c r="VER25" s="145"/>
      <c r="VES25" s="145"/>
      <c r="VET25" s="145"/>
      <c r="VEU25" s="145"/>
      <c r="VEV25" s="145"/>
      <c r="VEW25" s="145"/>
      <c r="VEX25" s="145"/>
      <c r="VEY25" s="145"/>
      <c r="VEZ25" s="145"/>
      <c r="VFA25" s="145"/>
      <c r="VFB25" s="145"/>
      <c r="VFC25" s="145"/>
      <c r="VFD25" s="145"/>
      <c r="VFE25" s="145"/>
      <c r="VFF25" s="145"/>
      <c r="VFG25" s="145"/>
      <c r="VFH25" s="145"/>
      <c r="VFI25" s="145"/>
      <c r="VFJ25" s="145"/>
      <c r="VFK25" s="145"/>
      <c r="VFL25" s="145"/>
      <c r="VFM25" s="145"/>
      <c r="VFN25" s="145"/>
      <c r="VFO25" s="145"/>
      <c r="VFP25" s="145"/>
      <c r="VFQ25" s="145"/>
      <c r="VFR25" s="145"/>
      <c r="VFS25" s="145"/>
      <c r="VFT25" s="145"/>
      <c r="VFU25" s="145"/>
      <c r="VFV25" s="145"/>
      <c r="VFW25" s="145"/>
      <c r="VFX25" s="145"/>
      <c r="VFY25" s="145"/>
      <c r="VFZ25" s="145"/>
      <c r="VGA25" s="145"/>
      <c r="VGB25" s="145"/>
      <c r="VGC25" s="145"/>
      <c r="VGD25" s="145"/>
      <c r="VGE25" s="145"/>
      <c r="VGF25" s="145"/>
      <c r="VGG25" s="145"/>
      <c r="VGH25" s="145"/>
      <c r="VGI25" s="145"/>
      <c r="VGJ25" s="145"/>
      <c r="VGK25" s="145"/>
      <c r="VGL25" s="145"/>
      <c r="VGM25" s="145"/>
      <c r="VGN25" s="145"/>
      <c r="VGO25" s="145"/>
      <c r="VGP25" s="145"/>
      <c r="VGQ25" s="145"/>
      <c r="VGR25" s="145"/>
      <c r="VGS25" s="145"/>
      <c r="VGT25" s="145"/>
      <c r="VGU25" s="145"/>
      <c r="VGV25" s="145"/>
      <c r="VGW25" s="145"/>
      <c r="VGX25" s="145"/>
      <c r="VGY25" s="145"/>
      <c r="VGZ25" s="145"/>
      <c r="VHA25" s="145"/>
      <c r="VHB25" s="145"/>
      <c r="VHC25" s="145"/>
      <c r="VHD25" s="145"/>
      <c r="VHE25" s="145"/>
      <c r="VHF25" s="145"/>
      <c r="VHG25" s="145"/>
      <c r="VHH25" s="145"/>
      <c r="VHI25" s="145"/>
      <c r="VHJ25" s="145"/>
      <c r="VHK25" s="145"/>
      <c r="VHL25" s="145"/>
      <c r="VHM25" s="145"/>
      <c r="VHN25" s="145"/>
      <c r="VHO25" s="145"/>
      <c r="VHP25" s="145"/>
      <c r="VHQ25" s="145"/>
      <c r="VHR25" s="145"/>
      <c r="VHS25" s="145"/>
      <c r="VHT25" s="145"/>
      <c r="VHU25" s="145"/>
      <c r="VHV25" s="145"/>
      <c r="VHW25" s="145"/>
      <c r="VHX25" s="145"/>
      <c r="VHY25" s="145"/>
      <c r="VHZ25" s="145"/>
      <c r="VIA25" s="145"/>
      <c r="VIB25" s="145"/>
      <c r="VIC25" s="145"/>
      <c r="VID25" s="145"/>
      <c r="VIE25" s="145"/>
      <c r="VIF25" s="145"/>
      <c r="VIG25" s="145"/>
      <c r="VIH25" s="145"/>
      <c r="VII25" s="145"/>
      <c r="VIJ25" s="145"/>
      <c r="VIK25" s="145"/>
      <c r="VIL25" s="145"/>
      <c r="VIM25" s="145"/>
      <c r="VIN25" s="145"/>
      <c r="VIO25" s="145"/>
      <c r="VIP25" s="145"/>
      <c r="VIQ25" s="145"/>
      <c r="VIR25" s="145"/>
      <c r="VIS25" s="145"/>
      <c r="VIT25" s="145"/>
      <c r="VIU25" s="145"/>
      <c r="VIV25" s="145"/>
      <c r="VIW25" s="145"/>
      <c r="VIX25" s="145"/>
      <c r="VIY25" s="145"/>
      <c r="VIZ25" s="145"/>
      <c r="VJA25" s="145"/>
      <c r="VJB25" s="145"/>
      <c r="VJC25" s="145"/>
      <c r="VJD25" s="145"/>
      <c r="VJE25" s="145"/>
      <c r="VJF25" s="145"/>
      <c r="VJG25" s="145"/>
      <c r="VJH25" s="145"/>
      <c r="VJI25" s="145"/>
      <c r="VJJ25" s="145"/>
      <c r="VJK25" s="145"/>
      <c r="VJL25" s="145"/>
      <c r="VJM25" s="145"/>
      <c r="VJN25" s="145"/>
      <c r="VJO25" s="145"/>
      <c r="VJP25" s="145"/>
      <c r="VJQ25" s="145"/>
      <c r="VJR25" s="145"/>
      <c r="VJS25" s="145"/>
      <c r="VJT25" s="145"/>
      <c r="VJU25" s="145"/>
      <c r="VJV25" s="145"/>
      <c r="VJW25" s="145"/>
      <c r="VJX25" s="145"/>
      <c r="VJY25" s="145"/>
      <c r="VJZ25" s="145"/>
      <c r="VKA25" s="145"/>
      <c r="VKB25" s="145"/>
      <c r="VKC25" s="145"/>
      <c r="VKD25" s="145"/>
      <c r="VKE25" s="145"/>
      <c r="VKF25" s="145"/>
      <c r="VKG25" s="145"/>
      <c r="VKH25" s="145"/>
      <c r="VKI25" s="145"/>
      <c r="VKJ25" s="145"/>
      <c r="VKK25" s="145"/>
      <c r="VKL25" s="145"/>
      <c r="VKM25" s="145"/>
      <c r="VKN25" s="145"/>
      <c r="VKO25" s="145"/>
      <c r="VKP25" s="145"/>
      <c r="VKQ25" s="145"/>
      <c r="VKR25" s="145"/>
      <c r="VKS25" s="145"/>
      <c r="VKT25" s="145"/>
      <c r="VKU25" s="145"/>
      <c r="VKV25" s="145"/>
      <c r="VKW25" s="145"/>
      <c r="VKX25" s="145"/>
      <c r="VKY25" s="145"/>
      <c r="VKZ25" s="145"/>
      <c r="VLA25" s="145"/>
      <c r="VLB25" s="145"/>
      <c r="VLC25" s="145"/>
      <c r="VLD25" s="145"/>
      <c r="VLE25" s="145"/>
      <c r="VLF25" s="145"/>
      <c r="VLG25" s="145"/>
      <c r="VLH25" s="145"/>
      <c r="VLI25" s="145"/>
      <c r="VLJ25" s="145"/>
      <c r="VLK25" s="145"/>
      <c r="VLL25" s="145"/>
      <c r="VLM25" s="145"/>
      <c r="VLN25" s="145"/>
      <c r="VLO25" s="145"/>
      <c r="VLP25" s="145"/>
      <c r="VLQ25" s="145"/>
      <c r="VLR25" s="145"/>
      <c r="VLS25" s="145"/>
      <c r="VLT25" s="145"/>
      <c r="VLU25" s="145"/>
      <c r="VLV25" s="145"/>
      <c r="VLW25" s="145"/>
      <c r="VLX25" s="145"/>
      <c r="VLY25" s="145"/>
      <c r="VLZ25" s="145"/>
      <c r="VMA25" s="145"/>
      <c r="VMB25" s="145"/>
      <c r="VMC25" s="145"/>
      <c r="VMD25" s="145"/>
      <c r="VME25" s="145"/>
      <c r="VMF25" s="145"/>
      <c r="VMG25" s="145"/>
      <c r="VMH25" s="145"/>
      <c r="VMI25" s="145"/>
      <c r="VMJ25" s="145"/>
      <c r="VMK25" s="145"/>
      <c r="VML25" s="145"/>
      <c r="VMM25" s="145"/>
      <c r="VMN25" s="145"/>
      <c r="VMO25" s="145"/>
      <c r="VMP25" s="145"/>
      <c r="VMQ25" s="145"/>
      <c r="VMR25" s="145"/>
      <c r="VMS25" s="145"/>
      <c r="VMT25" s="145"/>
      <c r="VMU25" s="145"/>
      <c r="VMV25" s="145"/>
      <c r="VMW25" s="145"/>
      <c r="VMX25" s="145"/>
      <c r="VMY25" s="145"/>
      <c r="VMZ25" s="145"/>
      <c r="VNA25" s="145"/>
      <c r="VNB25" s="145"/>
      <c r="VNC25" s="145"/>
      <c r="VND25" s="145"/>
      <c r="VNE25" s="145"/>
      <c r="VNF25" s="145"/>
      <c r="VNG25" s="145"/>
      <c r="VNH25" s="145"/>
      <c r="VNI25" s="145"/>
      <c r="VNJ25" s="145"/>
      <c r="VNK25" s="145"/>
      <c r="VNL25" s="145"/>
      <c r="VNM25" s="145"/>
      <c r="VNN25" s="145"/>
      <c r="VNO25" s="145"/>
      <c r="VNP25" s="145"/>
      <c r="VNQ25" s="145"/>
      <c r="VNR25" s="145"/>
      <c r="VNS25" s="145"/>
      <c r="VNT25" s="145"/>
      <c r="VNU25" s="145"/>
      <c r="VNV25" s="145"/>
      <c r="VNW25" s="145"/>
      <c r="VNX25" s="145"/>
      <c r="VNY25" s="145"/>
      <c r="VNZ25" s="145"/>
      <c r="VOA25" s="145"/>
      <c r="VOB25" s="145"/>
      <c r="VOC25" s="145"/>
      <c r="VOD25" s="145"/>
      <c r="VOE25" s="145"/>
      <c r="VOF25" s="145"/>
      <c r="VOG25" s="145"/>
      <c r="VOH25" s="145"/>
      <c r="VOI25" s="145"/>
      <c r="VOJ25" s="145"/>
      <c r="VOK25" s="145"/>
      <c r="VOL25" s="145"/>
      <c r="VOM25" s="145"/>
      <c r="VON25" s="145"/>
      <c r="VOO25" s="145"/>
      <c r="VOP25" s="145"/>
      <c r="VOQ25" s="145"/>
      <c r="VOR25" s="145"/>
      <c r="VOS25" s="145"/>
      <c r="VOT25" s="145"/>
      <c r="VOU25" s="145"/>
      <c r="VOV25" s="145"/>
      <c r="VOW25" s="145"/>
      <c r="VOX25" s="145"/>
      <c r="VOY25" s="145"/>
      <c r="VOZ25" s="145"/>
      <c r="VPA25" s="145"/>
      <c r="VPB25" s="145"/>
      <c r="VPC25" s="145"/>
      <c r="VPD25" s="145"/>
      <c r="VPE25" s="145"/>
      <c r="VPF25" s="145"/>
      <c r="VPG25" s="145"/>
      <c r="VPH25" s="145"/>
      <c r="VPI25" s="145"/>
      <c r="VPJ25" s="145"/>
      <c r="VPK25" s="145"/>
      <c r="VPL25" s="145"/>
      <c r="VPM25" s="145"/>
      <c r="VPN25" s="145"/>
      <c r="VPO25" s="145"/>
      <c r="VPP25" s="145"/>
      <c r="VPQ25" s="145"/>
      <c r="VPR25" s="145"/>
      <c r="VPS25" s="145"/>
      <c r="VPT25" s="145"/>
      <c r="VPU25" s="145"/>
      <c r="VPV25" s="145"/>
      <c r="VPW25" s="145"/>
      <c r="VPX25" s="145"/>
      <c r="VPY25" s="145"/>
      <c r="VPZ25" s="145"/>
      <c r="VQA25" s="145"/>
      <c r="VQB25" s="145"/>
      <c r="VQC25" s="145"/>
      <c r="VQD25" s="145"/>
      <c r="VQE25" s="145"/>
      <c r="VQF25" s="145"/>
      <c r="VQG25" s="145"/>
      <c r="VQH25" s="145"/>
      <c r="VQI25" s="145"/>
      <c r="VQJ25" s="145"/>
      <c r="VQK25" s="145"/>
      <c r="VQL25" s="145"/>
      <c r="VQM25" s="145"/>
      <c r="VQN25" s="145"/>
      <c r="VQO25" s="145"/>
      <c r="VQP25" s="145"/>
      <c r="VQQ25" s="145"/>
      <c r="VQR25" s="145"/>
      <c r="VQS25" s="145"/>
      <c r="VQT25" s="145"/>
      <c r="VQU25" s="145"/>
      <c r="VQV25" s="145"/>
      <c r="VQW25" s="145"/>
      <c r="VQX25" s="145"/>
      <c r="VQY25" s="145"/>
      <c r="VQZ25" s="145"/>
      <c r="VRA25" s="145"/>
      <c r="VRB25" s="145"/>
      <c r="VRC25" s="145"/>
      <c r="VRD25" s="145"/>
      <c r="VRE25" s="145"/>
      <c r="VRF25" s="145"/>
      <c r="VRG25" s="145"/>
      <c r="VRH25" s="145"/>
      <c r="VRI25" s="145"/>
      <c r="VRJ25" s="145"/>
      <c r="VRK25" s="145"/>
      <c r="VRL25" s="145"/>
      <c r="VRM25" s="145"/>
      <c r="VRN25" s="145"/>
      <c r="VRO25" s="145"/>
      <c r="VRP25" s="145"/>
      <c r="VRQ25" s="145"/>
      <c r="VRR25" s="145"/>
      <c r="VRS25" s="145"/>
      <c r="VRT25" s="145"/>
      <c r="VRU25" s="145"/>
      <c r="VRV25" s="145"/>
      <c r="VRW25" s="145"/>
      <c r="VRX25" s="145"/>
      <c r="VRY25" s="145"/>
      <c r="VRZ25" s="145"/>
      <c r="VSA25" s="145"/>
      <c r="VSB25" s="145"/>
      <c r="VSC25" s="145"/>
      <c r="VSD25" s="145"/>
      <c r="VSE25" s="145"/>
      <c r="VSF25" s="145"/>
      <c r="VSG25" s="145"/>
      <c r="VSH25" s="145"/>
      <c r="VSI25" s="145"/>
      <c r="VSJ25" s="145"/>
      <c r="VSK25" s="145"/>
      <c r="VSL25" s="145"/>
      <c r="VSM25" s="145"/>
      <c r="VSN25" s="145"/>
      <c r="VSO25" s="145"/>
      <c r="VSP25" s="145"/>
      <c r="VSQ25" s="145"/>
      <c r="VSR25" s="145"/>
      <c r="VSS25" s="145"/>
      <c r="VST25" s="145"/>
      <c r="VSU25" s="145"/>
      <c r="VSV25" s="145"/>
      <c r="VSW25" s="145"/>
      <c r="VSX25" s="145"/>
      <c r="VSY25" s="145"/>
      <c r="VSZ25" s="145"/>
      <c r="VTA25" s="145"/>
      <c r="VTB25" s="145"/>
      <c r="VTC25" s="145"/>
      <c r="VTD25" s="145"/>
      <c r="VTE25" s="145"/>
      <c r="VTF25" s="145"/>
      <c r="VTG25" s="145"/>
      <c r="VTH25" s="145"/>
      <c r="VTI25" s="145"/>
      <c r="VTJ25" s="145"/>
      <c r="VTK25" s="145"/>
      <c r="VTL25" s="145"/>
      <c r="VTM25" s="145"/>
      <c r="VTN25" s="145"/>
      <c r="VTO25" s="145"/>
      <c r="VTP25" s="145"/>
      <c r="VTQ25" s="145"/>
      <c r="VTR25" s="145"/>
      <c r="VTS25" s="145"/>
      <c r="VTT25" s="145"/>
      <c r="VTU25" s="145"/>
      <c r="VTV25" s="145"/>
      <c r="VTW25" s="145"/>
      <c r="VTX25" s="145"/>
      <c r="VTY25" s="145"/>
      <c r="VTZ25" s="145"/>
      <c r="VUA25" s="145"/>
      <c r="VUB25" s="145"/>
      <c r="VUC25" s="145"/>
      <c r="VUD25" s="145"/>
      <c r="VUE25" s="145"/>
      <c r="VUF25" s="145"/>
      <c r="VUG25" s="145"/>
      <c r="VUH25" s="145"/>
      <c r="VUI25" s="145"/>
      <c r="VUJ25" s="145"/>
      <c r="VUK25" s="145"/>
      <c r="VUL25" s="145"/>
      <c r="VUM25" s="145"/>
      <c r="VUN25" s="145"/>
      <c r="VUO25" s="145"/>
      <c r="VUP25" s="145"/>
      <c r="VUQ25" s="145"/>
      <c r="VUR25" s="145"/>
      <c r="VUS25" s="145"/>
      <c r="VUT25" s="145"/>
      <c r="VUU25" s="145"/>
      <c r="VUV25" s="145"/>
      <c r="VUW25" s="145"/>
      <c r="VUX25" s="145"/>
      <c r="VUY25" s="145"/>
      <c r="VUZ25" s="145"/>
      <c r="VVA25" s="145"/>
      <c r="VVB25" s="145"/>
      <c r="VVC25" s="145"/>
      <c r="VVD25" s="145"/>
      <c r="VVE25" s="145"/>
      <c r="VVF25" s="145"/>
      <c r="VVG25" s="145"/>
      <c r="VVH25" s="145"/>
      <c r="VVI25" s="145"/>
      <c r="VVJ25" s="145"/>
      <c r="VVK25" s="145"/>
      <c r="VVL25" s="145"/>
      <c r="VVM25" s="145"/>
      <c r="VVN25" s="145"/>
      <c r="VVO25" s="145"/>
      <c r="VVP25" s="145"/>
      <c r="VVQ25" s="145"/>
      <c r="VVR25" s="145"/>
      <c r="VVS25" s="145"/>
      <c r="VVT25" s="145"/>
      <c r="VVU25" s="145"/>
      <c r="VVV25" s="145"/>
      <c r="VVW25" s="145"/>
      <c r="VVX25" s="145"/>
      <c r="VVY25" s="145"/>
      <c r="VVZ25" s="145"/>
      <c r="VWA25" s="145"/>
      <c r="VWB25" s="145"/>
      <c r="VWC25" s="145"/>
      <c r="VWD25" s="145"/>
      <c r="VWE25" s="145"/>
      <c r="VWF25" s="145"/>
      <c r="VWG25" s="145"/>
      <c r="VWH25" s="145"/>
      <c r="VWI25" s="145"/>
      <c r="VWJ25" s="145"/>
      <c r="VWK25" s="145"/>
      <c r="VWL25" s="145"/>
      <c r="VWM25" s="145"/>
      <c r="VWN25" s="145"/>
      <c r="VWO25" s="145"/>
      <c r="VWP25" s="145"/>
      <c r="VWQ25" s="145"/>
      <c r="VWR25" s="145"/>
      <c r="VWS25" s="145"/>
      <c r="VWT25" s="145"/>
      <c r="VWU25" s="145"/>
      <c r="VWV25" s="145"/>
      <c r="VWW25" s="145"/>
      <c r="VWX25" s="145"/>
      <c r="VWY25" s="145"/>
      <c r="VWZ25" s="145"/>
      <c r="VXA25" s="145"/>
      <c r="VXB25" s="145"/>
      <c r="VXC25" s="145"/>
      <c r="VXD25" s="145"/>
      <c r="VXE25" s="145"/>
      <c r="VXF25" s="145"/>
      <c r="VXG25" s="145"/>
      <c r="VXH25" s="145"/>
      <c r="VXI25" s="145"/>
      <c r="VXJ25" s="145"/>
      <c r="VXK25" s="145"/>
      <c r="VXL25" s="145"/>
      <c r="VXM25" s="145"/>
      <c r="VXN25" s="145"/>
      <c r="VXO25" s="145"/>
      <c r="VXP25" s="145"/>
      <c r="VXQ25" s="145"/>
      <c r="VXR25" s="145"/>
      <c r="VXS25" s="145"/>
      <c r="VXT25" s="145"/>
      <c r="VXU25" s="145"/>
      <c r="VXV25" s="145"/>
      <c r="VXW25" s="145"/>
      <c r="VXX25" s="145"/>
      <c r="VXY25" s="145"/>
      <c r="VXZ25" s="145"/>
      <c r="VYA25" s="145"/>
      <c r="VYB25" s="145"/>
      <c r="VYC25" s="145"/>
      <c r="VYD25" s="145"/>
      <c r="VYE25" s="145"/>
      <c r="VYF25" s="145"/>
      <c r="VYG25" s="145"/>
      <c r="VYH25" s="145"/>
      <c r="VYI25" s="145"/>
      <c r="VYJ25" s="145"/>
      <c r="VYK25" s="145"/>
      <c r="VYL25" s="145"/>
      <c r="VYM25" s="145"/>
      <c r="VYN25" s="145"/>
      <c r="VYO25" s="145"/>
      <c r="VYP25" s="145"/>
      <c r="VYQ25" s="145"/>
      <c r="VYR25" s="145"/>
      <c r="VYS25" s="145"/>
      <c r="VYT25" s="145"/>
      <c r="VYU25" s="145"/>
      <c r="VYV25" s="145"/>
      <c r="VYW25" s="145"/>
      <c r="VYX25" s="145"/>
      <c r="VYY25" s="145"/>
      <c r="VYZ25" s="145"/>
      <c r="VZA25" s="145"/>
      <c r="VZB25" s="145"/>
      <c r="VZC25" s="145"/>
      <c r="VZD25" s="145"/>
      <c r="VZE25" s="145"/>
      <c r="VZF25" s="145"/>
      <c r="VZG25" s="145"/>
      <c r="VZH25" s="145"/>
      <c r="VZI25" s="145"/>
      <c r="VZJ25" s="145"/>
      <c r="VZK25" s="145"/>
      <c r="VZL25" s="145"/>
      <c r="VZM25" s="145"/>
      <c r="VZN25" s="145"/>
      <c r="VZO25" s="145"/>
      <c r="VZP25" s="145"/>
      <c r="VZQ25" s="145"/>
      <c r="VZR25" s="145"/>
      <c r="VZS25" s="145"/>
      <c r="VZT25" s="145"/>
      <c r="VZU25" s="145"/>
      <c r="VZV25" s="145"/>
      <c r="VZW25" s="145"/>
      <c r="VZX25" s="145"/>
      <c r="VZY25" s="145"/>
      <c r="VZZ25" s="145"/>
      <c r="WAA25" s="145"/>
      <c r="WAB25" s="145"/>
      <c r="WAC25" s="145"/>
      <c r="WAD25" s="145"/>
      <c r="WAE25" s="145"/>
      <c r="WAF25" s="145"/>
      <c r="WAG25" s="145"/>
      <c r="WAH25" s="145"/>
      <c r="WAI25" s="145"/>
      <c r="WAJ25" s="145"/>
      <c r="WAK25" s="145"/>
      <c r="WAL25" s="145"/>
      <c r="WAM25" s="145"/>
      <c r="WAN25" s="145"/>
      <c r="WAO25" s="145"/>
      <c r="WAP25" s="145"/>
      <c r="WAQ25" s="145"/>
      <c r="WAR25" s="145"/>
      <c r="WAS25" s="145"/>
      <c r="WAT25" s="145"/>
      <c r="WAU25" s="145"/>
      <c r="WAV25" s="145"/>
      <c r="WAW25" s="145"/>
      <c r="WAX25" s="145"/>
      <c r="WAY25" s="145"/>
      <c r="WAZ25" s="145"/>
      <c r="WBA25" s="145"/>
      <c r="WBB25" s="145"/>
      <c r="WBC25" s="145"/>
      <c r="WBD25" s="145"/>
      <c r="WBE25" s="145"/>
      <c r="WBF25" s="145"/>
      <c r="WBG25" s="145"/>
      <c r="WBH25" s="145"/>
      <c r="WBI25" s="145"/>
      <c r="WBJ25" s="145"/>
      <c r="WBK25" s="145"/>
      <c r="WBL25" s="145"/>
      <c r="WBM25" s="145"/>
      <c r="WBN25" s="145"/>
      <c r="WBO25" s="145"/>
      <c r="WBP25" s="145"/>
      <c r="WBQ25" s="145"/>
      <c r="WBR25" s="145"/>
      <c r="WBS25" s="145"/>
      <c r="WBT25" s="145"/>
      <c r="WBU25" s="145"/>
      <c r="WBV25" s="145"/>
      <c r="WBW25" s="145"/>
      <c r="WBX25" s="145"/>
      <c r="WBY25" s="145"/>
      <c r="WBZ25" s="145"/>
      <c r="WCA25" s="145"/>
      <c r="WCB25" s="145"/>
      <c r="WCC25" s="145"/>
      <c r="WCD25" s="145"/>
      <c r="WCE25" s="145"/>
      <c r="WCF25" s="145"/>
      <c r="WCG25" s="145"/>
      <c r="WCH25" s="145"/>
      <c r="WCI25" s="145"/>
      <c r="WCJ25" s="145"/>
      <c r="WCK25" s="145"/>
      <c r="WCL25" s="145"/>
      <c r="WCM25" s="145"/>
      <c r="WCN25" s="145"/>
      <c r="WCO25" s="145"/>
      <c r="WCP25" s="145"/>
      <c r="WCQ25" s="145"/>
      <c r="WCR25" s="145"/>
      <c r="WCS25" s="145"/>
      <c r="WCT25" s="145"/>
      <c r="WCU25" s="145"/>
      <c r="WCV25" s="145"/>
      <c r="WCW25" s="145"/>
      <c r="WCX25" s="145"/>
      <c r="WCY25" s="145"/>
      <c r="WCZ25" s="145"/>
      <c r="WDA25" s="145"/>
      <c r="WDB25" s="145"/>
      <c r="WDC25" s="145"/>
      <c r="WDD25" s="145"/>
      <c r="WDE25" s="145"/>
      <c r="WDF25" s="145"/>
      <c r="WDG25" s="145"/>
      <c r="WDH25" s="145"/>
      <c r="WDI25" s="145"/>
      <c r="WDJ25" s="145"/>
      <c r="WDK25" s="145"/>
      <c r="WDL25" s="145"/>
      <c r="WDM25" s="145"/>
      <c r="WDN25" s="145"/>
      <c r="WDO25" s="145"/>
      <c r="WDP25" s="145"/>
      <c r="WDQ25" s="145"/>
      <c r="WDR25" s="145"/>
      <c r="WDS25" s="145"/>
      <c r="WDT25" s="145"/>
      <c r="WDU25" s="145"/>
      <c r="WDV25" s="145"/>
      <c r="WDW25" s="145"/>
      <c r="WDX25" s="145"/>
      <c r="WDY25" s="145"/>
      <c r="WDZ25" s="145"/>
      <c r="WEA25" s="145"/>
      <c r="WEB25" s="145"/>
      <c r="WEC25" s="145"/>
      <c r="WED25" s="145"/>
      <c r="WEE25" s="145"/>
      <c r="WEF25" s="145"/>
      <c r="WEG25" s="145"/>
      <c r="WEH25" s="145"/>
      <c r="WEI25" s="145"/>
      <c r="WEJ25" s="145"/>
      <c r="WEK25" s="145"/>
      <c r="WEL25" s="145"/>
      <c r="WEM25" s="145"/>
      <c r="WEN25" s="145"/>
      <c r="WEO25" s="145"/>
      <c r="WEP25" s="145"/>
      <c r="WEQ25" s="145"/>
      <c r="WER25" s="145"/>
      <c r="WES25" s="145"/>
      <c r="WET25" s="145"/>
      <c r="WEU25" s="145"/>
      <c r="WEV25" s="145"/>
      <c r="WEW25" s="145"/>
      <c r="WEX25" s="145"/>
      <c r="WEY25" s="145"/>
      <c r="WEZ25" s="145"/>
      <c r="WFA25" s="145"/>
      <c r="WFB25" s="145"/>
      <c r="WFC25" s="145"/>
      <c r="WFD25" s="145"/>
      <c r="WFE25" s="145"/>
      <c r="WFF25" s="145"/>
      <c r="WFG25" s="145"/>
      <c r="WFH25" s="145"/>
      <c r="WFI25" s="145"/>
      <c r="WFJ25" s="145"/>
      <c r="WFK25" s="145"/>
      <c r="WFL25" s="145"/>
      <c r="WFM25" s="145"/>
      <c r="WFN25" s="145"/>
      <c r="WFO25" s="145"/>
      <c r="WFP25" s="145"/>
      <c r="WFQ25" s="145"/>
      <c r="WFR25" s="145"/>
      <c r="WFS25" s="145"/>
      <c r="WFT25" s="145"/>
      <c r="WFU25" s="145"/>
      <c r="WFV25" s="145"/>
      <c r="WFW25" s="145"/>
      <c r="WFX25" s="145"/>
      <c r="WFY25" s="145"/>
      <c r="WFZ25" s="145"/>
      <c r="WGA25" s="145"/>
      <c r="WGB25" s="145"/>
      <c r="WGC25" s="145"/>
      <c r="WGD25" s="145"/>
      <c r="WGE25" s="145"/>
      <c r="WGF25" s="145"/>
      <c r="WGG25" s="145"/>
      <c r="WGH25" s="145"/>
      <c r="WGI25" s="145"/>
      <c r="WGJ25" s="145"/>
      <c r="WGK25" s="145"/>
      <c r="WGL25" s="145"/>
      <c r="WGM25" s="145"/>
      <c r="WGN25" s="145"/>
      <c r="WGO25" s="145"/>
      <c r="WGP25" s="145"/>
      <c r="WGQ25" s="145"/>
      <c r="WGR25" s="145"/>
      <c r="WGS25" s="145"/>
      <c r="WGT25" s="145"/>
      <c r="WGU25" s="145"/>
      <c r="WGV25" s="145"/>
      <c r="WGW25" s="145"/>
      <c r="WGX25" s="145"/>
      <c r="WGY25" s="145"/>
      <c r="WGZ25" s="145"/>
      <c r="WHA25" s="145"/>
      <c r="WHB25" s="145"/>
      <c r="WHC25" s="145"/>
      <c r="WHD25" s="145"/>
      <c r="WHE25" s="145"/>
      <c r="WHF25" s="145"/>
      <c r="WHG25" s="145"/>
      <c r="WHH25" s="145"/>
      <c r="WHI25" s="145"/>
      <c r="WHJ25" s="145"/>
      <c r="WHK25" s="145"/>
      <c r="WHL25" s="145"/>
      <c r="WHM25" s="145"/>
      <c r="WHN25" s="145"/>
      <c r="WHO25" s="145"/>
      <c r="WHP25" s="145"/>
      <c r="WHQ25" s="145"/>
      <c r="WHR25" s="145"/>
      <c r="WHS25" s="145"/>
      <c r="WHT25" s="145"/>
      <c r="WHU25" s="145"/>
      <c r="WHV25" s="145"/>
      <c r="WHW25" s="145"/>
      <c r="WHX25" s="145"/>
      <c r="WHY25" s="145"/>
      <c r="WHZ25" s="145"/>
      <c r="WIA25" s="145"/>
      <c r="WIB25" s="145"/>
      <c r="WIC25" s="145"/>
      <c r="WID25" s="145"/>
      <c r="WIE25" s="145"/>
      <c r="WIF25" s="145"/>
      <c r="WIG25" s="145"/>
      <c r="WIH25" s="145"/>
      <c r="WII25" s="145"/>
      <c r="WIJ25" s="145"/>
      <c r="WIK25" s="145"/>
      <c r="WIL25" s="145"/>
      <c r="WIM25" s="145"/>
      <c r="WIN25" s="145"/>
      <c r="WIO25" s="145"/>
      <c r="WIP25" s="145"/>
      <c r="WIQ25" s="145"/>
      <c r="WIR25" s="145"/>
      <c r="WIS25" s="145"/>
      <c r="WIT25" s="145"/>
      <c r="WIU25" s="145"/>
      <c r="WIV25" s="145"/>
      <c r="WIW25" s="145"/>
      <c r="WIX25" s="145"/>
      <c r="WIY25" s="145"/>
      <c r="WIZ25" s="145"/>
      <c r="WJA25" s="145"/>
      <c r="WJB25" s="145"/>
      <c r="WJC25" s="145"/>
      <c r="WJD25" s="145"/>
      <c r="WJE25" s="145"/>
      <c r="WJF25" s="145"/>
      <c r="WJG25" s="145"/>
      <c r="WJH25" s="145"/>
      <c r="WJI25" s="145"/>
      <c r="WJJ25" s="145"/>
      <c r="WJK25" s="145"/>
      <c r="WJL25" s="145"/>
      <c r="WJM25" s="145"/>
      <c r="WJN25" s="145"/>
      <c r="WJO25" s="145"/>
      <c r="WJP25" s="145"/>
      <c r="WJQ25" s="145"/>
      <c r="WJR25" s="145"/>
      <c r="WJS25" s="145"/>
      <c r="WJT25" s="145"/>
      <c r="WJU25" s="145"/>
      <c r="WJV25" s="145"/>
      <c r="WJW25" s="145"/>
      <c r="WJX25" s="145"/>
      <c r="WJY25" s="145"/>
      <c r="WJZ25" s="145"/>
      <c r="WKA25" s="145"/>
      <c r="WKB25" s="145"/>
      <c r="WKC25" s="145"/>
      <c r="WKD25" s="145"/>
      <c r="WKE25" s="145"/>
      <c r="WKF25" s="145"/>
      <c r="WKG25" s="145"/>
      <c r="WKH25" s="145"/>
      <c r="WKI25" s="145"/>
      <c r="WKJ25" s="145"/>
      <c r="WKK25" s="145"/>
      <c r="WKL25" s="145"/>
      <c r="WKM25" s="145"/>
      <c r="WKN25" s="145"/>
      <c r="WKO25" s="145"/>
      <c r="WKP25" s="145"/>
      <c r="WKQ25" s="145"/>
      <c r="WKR25" s="145"/>
      <c r="WKS25" s="145"/>
      <c r="WKT25" s="145"/>
      <c r="WKU25" s="145"/>
      <c r="WKV25" s="145"/>
      <c r="WKW25" s="145"/>
      <c r="WKX25" s="145"/>
      <c r="WKY25" s="145"/>
      <c r="WKZ25" s="145"/>
      <c r="WLA25" s="145"/>
      <c r="WLB25" s="145"/>
      <c r="WLC25" s="145"/>
      <c r="WLD25" s="145"/>
      <c r="WLE25" s="145"/>
      <c r="WLF25" s="145"/>
      <c r="WLG25" s="145"/>
      <c r="WLH25" s="145"/>
      <c r="WLI25" s="145"/>
      <c r="WLJ25" s="145"/>
      <c r="WLK25" s="145"/>
      <c r="WLL25" s="145"/>
      <c r="WLM25" s="145"/>
      <c r="WLN25" s="145"/>
      <c r="WLO25" s="145"/>
      <c r="WLP25" s="145"/>
      <c r="WLQ25" s="145"/>
      <c r="WLR25" s="145"/>
      <c r="WLS25" s="145"/>
      <c r="WLT25" s="145"/>
      <c r="WLU25" s="145"/>
      <c r="WLV25" s="145"/>
      <c r="WLW25" s="145"/>
      <c r="WLX25" s="145"/>
      <c r="WLY25" s="145"/>
      <c r="WLZ25" s="145"/>
      <c r="WMA25" s="145"/>
      <c r="WMB25" s="145"/>
      <c r="WMC25" s="145"/>
      <c r="WMD25" s="145"/>
      <c r="WME25" s="145"/>
      <c r="WMF25" s="145"/>
      <c r="WMG25" s="145"/>
      <c r="WMH25" s="145"/>
      <c r="WMI25" s="145"/>
      <c r="WMJ25" s="145"/>
      <c r="WMK25" s="145"/>
      <c r="WML25" s="145"/>
      <c r="WMM25" s="145"/>
      <c r="WMN25" s="145"/>
      <c r="WMO25" s="145"/>
      <c r="WMP25" s="145"/>
      <c r="WMQ25" s="145"/>
      <c r="WMR25" s="145"/>
      <c r="WMS25" s="145"/>
      <c r="WMT25" s="145"/>
      <c r="WMU25" s="145"/>
      <c r="WMV25" s="145"/>
      <c r="WMW25" s="145"/>
      <c r="WMX25" s="145"/>
      <c r="WMY25" s="145"/>
      <c r="WMZ25" s="145"/>
      <c r="WNA25" s="145"/>
      <c r="WNB25" s="145"/>
      <c r="WNC25" s="145"/>
      <c r="WND25" s="145"/>
      <c r="WNE25" s="145"/>
      <c r="WNF25" s="145"/>
      <c r="WNG25" s="145"/>
      <c r="WNH25" s="145"/>
      <c r="WNI25" s="145"/>
      <c r="WNJ25" s="145"/>
      <c r="WNK25" s="145"/>
      <c r="WNL25" s="145"/>
      <c r="WNM25" s="145"/>
      <c r="WNN25" s="145"/>
      <c r="WNO25" s="145"/>
      <c r="WNP25" s="145"/>
      <c r="WNQ25" s="145"/>
      <c r="WNR25" s="145"/>
      <c r="WNS25" s="145"/>
      <c r="WNT25" s="145"/>
      <c r="WNU25" s="145"/>
      <c r="WNV25" s="145"/>
      <c r="WNW25" s="145"/>
      <c r="WNX25" s="145"/>
      <c r="WNY25" s="145"/>
      <c r="WNZ25" s="145"/>
      <c r="WOA25" s="145"/>
      <c r="WOB25" s="145"/>
      <c r="WOC25" s="145"/>
      <c r="WOD25" s="145"/>
      <c r="WOE25" s="145"/>
      <c r="WOF25" s="145"/>
      <c r="WOG25" s="145"/>
      <c r="WOH25" s="145"/>
      <c r="WOI25" s="145"/>
      <c r="WOJ25" s="145"/>
      <c r="WOK25" s="145"/>
      <c r="WOL25" s="145"/>
      <c r="WOM25" s="145"/>
      <c r="WON25" s="145"/>
      <c r="WOO25" s="145"/>
      <c r="WOP25" s="145"/>
      <c r="WOQ25" s="145"/>
      <c r="WOR25" s="145"/>
      <c r="WOS25" s="145"/>
      <c r="WOT25" s="145"/>
      <c r="WOU25" s="145"/>
      <c r="WOV25" s="145"/>
      <c r="WOW25" s="145"/>
      <c r="WOX25" s="145"/>
      <c r="WOY25" s="145"/>
      <c r="WOZ25" s="145"/>
      <c r="WPA25" s="145"/>
      <c r="WPB25" s="145"/>
      <c r="WPC25" s="145"/>
      <c r="WPD25" s="145"/>
      <c r="WPE25" s="145"/>
      <c r="WPF25" s="145"/>
      <c r="WPG25" s="145"/>
      <c r="WPH25" s="145"/>
      <c r="WPI25" s="145"/>
      <c r="WPJ25" s="145"/>
      <c r="WPK25" s="145"/>
      <c r="WPL25" s="145"/>
      <c r="WPM25" s="145"/>
      <c r="WPN25" s="145"/>
      <c r="WPO25" s="145"/>
      <c r="WPP25" s="145"/>
      <c r="WPQ25" s="145"/>
      <c r="WPR25" s="145"/>
      <c r="WPS25" s="145"/>
      <c r="WPT25" s="145"/>
      <c r="WPU25" s="145"/>
      <c r="WPV25" s="145"/>
      <c r="WPW25" s="145"/>
      <c r="WPX25" s="145"/>
      <c r="WPY25" s="145"/>
      <c r="WPZ25" s="145"/>
      <c r="WQA25" s="145"/>
      <c r="WQB25" s="145"/>
      <c r="WQC25" s="145"/>
      <c r="WQD25" s="145"/>
      <c r="WQE25" s="145"/>
      <c r="WQF25" s="145"/>
      <c r="WQG25" s="145"/>
      <c r="WQH25" s="145"/>
      <c r="WQI25" s="145"/>
      <c r="WQJ25" s="145"/>
      <c r="WQK25" s="145"/>
      <c r="WQL25" s="145"/>
      <c r="WQM25" s="145"/>
      <c r="WQN25" s="145"/>
      <c r="WQO25" s="145"/>
      <c r="WQP25" s="145"/>
      <c r="WQQ25" s="145"/>
      <c r="WQR25" s="145"/>
      <c r="WQS25" s="145"/>
      <c r="WQT25" s="145"/>
      <c r="WQU25" s="145"/>
      <c r="WQV25" s="145"/>
      <c r="WQW25" s="145"/>
      <c r="WQX25" s="145"/>
      <c r="WQY25" s="145"/>
      <c r="WQZ25" s="145"/>
      <c r="WRA25" s="145"/>
      <c r="WRB25" s="145"/>
      <c r="WRC25" s="145"/>
      <c r="WRD25" s="145"/>
      <c r="WRE25" s="145"/>
      <c r="WRF25" s="145"/>
      <c r="WRG25" s="145"/>
      <c r="WRH25" s="145"/>
      <c r="WRI25" s="145"/>
      <c r="WRJ25" s="145"/>
      <c r="WRK25" s="145"/>
      <c r="WRL25" s="145"/>
      <c r="WRM25" s="145"/>
      <c r="WRN25" s="145"/>
      <c r="WRO25" s="145"/>
      <c r="WRP25" s="145"/>
      <c r="WRQ25" s="145"/>
      <c r="WRR25" s="145"/>
      <c r="WRS25" s="145"/>
      <c r="WRT25" s="145"/>
      <c r="WRU25" s="145"/>
      <c r="WRV25" s="145"/>
      <c r="WRW25" s="145"/>
      <c r="WRX25" s="145"/>
      <c r="WRY25" s="145"/>
      <c r="WRZ25" s="145"/>
      <c r="WSA25" s="145"/>
      <c r="WSB25" s="145"/>
      <c r="WSC25" s="145"/>
      <c r="WSD25" s="145"/>
      <c r="WSE25" s="145"/>
      <c r="WSF25" s="145"/>
      <c r="WSG25" s="145"/>
      <c r="WSH25" s="145"/>
      <c r="WSI25" s="145"/>
      <c r="WSJ25" s="145"/>
      <c r="WSK25" s="145"/>
      <c r="WSL25" s="145"/>
      <c r="WSM25" s="145"/>
      <c r="WSN25" s="145"/>
      <c r="WSO25" s="145"/>
      <c r="WSP25" s="145"/>
      <c r="WSQ25" s="145"/>
      <c r="WSR25" s="145"/>
      <c r="WSS25" s="145"/>
      <c r="WST25" s="145"/>
      <c r="WSU25" s="145"/>
      <c r="WSV25" s="145"/>
      <c r="WSW25" s="145"/>
      <c r="WSX25" s="145"/>
      <c r="WSY25" s="145"/>
      <c r="WSZ25" s="145"/>
      <c r="WTA25" s="145"/>
      <c r="WTB25" s="145"/>
      <c r="WTC25" s="145"/>
      <c r="WTD25" s="145"/>
      <c r="WTE25" s="145"/>
      <c r="WTF25" s="145"/>
      <c r="WTG25" s="145"/>
      <c r="WTH25" s="145"/>
      <c r="WTI25" s="145"/>
      <c r="WTJ25" s="145"/>
      <c r="WTK25" s="145"/>
      <c r="WTL25" s="145"/>
      <c r="WTM25" s="145"/>
      <c r="WTN25" s="145"/>
      <c r="WTO25" s="145"/>
      <c r="WTP25" s="145"/>
      <c r="WTQ25" s="145"/>
      <c r="WTR25" s="145"/>
      <c r="WTS25" s="145"/>
      <c r="WTT25" s="145"/>
      <c r="WTU25" s="145"/>
      <c r="WTV25" s="145"/>
      <c r="WTW25" s="145"/>
      <c r="WTX25" s="145"/>
      <c r="WTY25" s="145"/>
      <c r="WTZ25" s="145"/>
      <c r="WUA25" s="145"/>
      <c r="WUB25" s="145"/>
      <c r="WUC25" s="145"/>
      <c r="WUD25" s="145"/>
      <c r="WUE25" s="145"/>
      <c r="WUF25" s="145"/>
      <c r="WUG25" s="145"/>
      <c r="WUH25" s="145"/>
      <c r="WUI25" s="145"/>
      <c r="WUJ25" s="145"/>
      <c r="WUK25" s="145"/>
      <c r="WUL25" s="145"/>
      <c r="WUM25" s="145"/>
      <c r="WUN25" s="145"/>
      <c r="WUO25" s="145"/>
      <c r="WUP25" s="145"/>
      <c r="WUQ25" s="145"/>
      <c r="WUR25" s="145"/>
      <c r="WUS25" s="145"/>
      <c r="WUT25" s="145"/>
      <c r="WUU25" s="145"/>
      <c r="WUV25" s="145"/>
      <c r="WUW25" s="145"/>
      <c r="WUX25" s="145"/>
      <c r="WUY25" s="145"/>
      <c r="WUZ25" s="145"/>
      <c r="WVA25" s="145"/>
      <c r="WVB25" s="145"/>
      <c r="WVC25" s="145"/>
      <c r="WVD25" s="145"/>
      <c r="WVE25" s="145"/>
      <c r="WVF25" s="145"/>
      <c r="WVG25" s="145"/>
      <c r="WVH25" s="145"/>
      <c r="WVI25" s="145"/>
      <c r="WVJ25" s="145"/>
      <c r="WVK25" s="145"/>
      <c r="WVL25" s="145"/>
      <c r="WVM25" s="145"/>
      <c r="WVN25" s="145"/>
      <c r="WVO25" s="145"/>
      <c r="WVP25" s="145"/>
      <c r="WVQ25" s="145"/>
      <c r="WVR25" s="145"/>
      <c r="WVS25" s="145"/>
      <c r="WVT25" s="145"/>
      <c r="WVU25" s="145"/>
      <c r="WVV25" s="145"/>
      <c r="WVW25" s="145"/>
      <c r="WVX25" s="145"/>
      <c r="WVY25" s="145"/>
      <c r="WVZ25" s="145"/>
      <c r="WWA25" s="145"/>
      <c r="WWB25" s="145"/>
      <c r="WWC25" s="145"/>
      <c r="WWD25" s="145"/>
      <c r="WWE25" s="145"/>
      <c r="WWF25" s="145"/>
      <c r="WWG25" s="145"/>
      <c r="WWH25" s="145"/>
      <c r="WWI25" s="145"/>
      <c r="WWJ25" s="145"/>
      <c r="WWK25" s="145"/>
      <c r="WWL25" s="145"/>
      <c r="WWM25" s="145"/>
      <c r="WWN25" s="145"/>
      <c r="WWO25" s="145"/>
      <c r="WWP25" s="145"/>
      <c r="WWQ25" s="145"/>
      <c r="WWR25" s="145"/>
      <c r="WWS25" s="145"/>
      <c r="WWT25" s="145"/>
      <c r="WWU25" s="145"/>
      <c r="WWV25" s="145"/>
      <c r="WWW25" s="145"/>
      <c r="WWX25" s="145"/>
      <c r="WWY25" s="145"/>
      <c r="WWZ25" s="145"/>
      <c r="WXA25" s="145"/>
      <c r="WXB25" s="145"/>
      <c r="WXC25" s="145"/>
      <c r="WXD25" s="145"/>
      <c r="WXE25" s="145"/>
      <c r="WXF25" s="145"/>
      <c r="WXG25" s="145"/>
      <c r="WXH25" s="145"/>
      <c r="WXI25" s="145"/>
      <c r="WXJ25" s="145"/>
      <c r="WXK25" s="145"/>
      <c r="WXL25" s="145"/>
      <c r="WXM25" s="145"/>
      <c r="WXN25" s="145"/>
      <c r="WXO25" s="145"/>
      <c r="WXP25" s="145"/>
      <c r="WXQ25" s="145"/>
      <c r="WXR25" s="145"/>
      <c r="WXS25" s="145"/>
      <c r="WXT25" s="145"/>
      <c r="WXU25" s="145"/>
      <c r="WXV25" s="145"/>
      <c r="WXW25" s="145"/>
      <c r="WXX25" s="145"/>
      <c r="WXY25" s="145"/>
      <c r="WXZ25" s="145"/>
      <c r="WYA25" s="145"/>
      <c r="WYB25" s="145"/>
      <c r="WYC25" s="145"/>
      <c r="WYD25" s="145"/>
      <c r="WYE25" s="145"/>
      <c r="WYF25" s="145"/>
      <c r="WYG25" s="145"/>
      <c r="WYH25" s="145"/>
      <c r="WYI25" s="145"/>
      <c r="WYJ25" s="145"/>
      <c r="WYK25" s="145"/>
      <c r="WYL25" s="145"/>
      <c r="WYM25" s="145"/>
      <c r="WYN25" s="145"/>
      <c r="WYO25" s="145"/>
      <c r="WYP25" s="145"/>
      <c r="WYQ25" s="145"/>
      <c r="WYR25" s="145"/>
      <c r="WYS25" s="145"/>
      <c r="WYT25" s="145"/>
      <c r="WYU25" s="145"/>
      <c r="WYV25" s="145"/>
      <c r="WYW25" s="145"/>
      <c r="WYX25" s="145"/>
      <c r="WYY25" s="145"/>
      <c r="WYZ25" s="145"/>
      <c r="WZA25" s="145"/>
      <c r="WZB25" s="145"/>
      <c r="WZC25" s="145"/>
      <c r="WZD25" s="145"/>
      <c r="WZE25" s="145"/>
      <c r="WZF25" s="145"/>
      <c r="WZG25" s="145"/>
      <c r="WZH25" s="145"/>
      <c r="WZI25" s="145"/>
      <c r="WZJ25" s="145"/>
      <c r="WZK25" s="145"/>
      <c r="WZL25" s="145"/>
      <c r="WZM25" s="145"/>
      <c r="WZN25" s="145"/>
      <c r="WZO25" s="145"/>
      <c r="WZP25" s="145"/>
      <c r="WZQ25" s="145"/>
      <c r="WZR25" s="145"/>
      <c r="WZS25" s="145"/>
      <c r="WZT25" s="145"/>
      <c r="WZU25" s="145"/>
      <c r="WZV25" s="145"/>
      <c r="WZW25" s="145"/>
      <c r="WZX25" s="145"/>
      <c r="WZY25" s="145"/>
      <c r="WZZ25" s="145"/>
      <c r="XAA25" s="145"/>
      <c r="XAB25" s="145"/>
      <c r="XAC25" s="145"/>
      <c r="XAD25" s="145"/>
      <c r="XAE25" s="145"/>
      <c r="XAF25" s="145"/>
      <c r="XAG25" s="145"/>
      <c r="XAH25" s="145"/>
      <c r="XAI25" s="145"/>
      <c r="XAJ25" s="145"/>
      <c r="XAK25" s="145"/>
      <c r="XAL25" s="145"/>
      <c r="XAM25" s="145"/>
      <c r="XAN25" s="145"/>
      <c r="XAO25" s="145"/>
      <c r="XAP25" s="145"/>
      <c r="XAQ25" s="145"/>
      <c r="XAR25" s="145"/>
      <c r="XAS25" s="145"/>
      <c r="XAT25" s="145"/>
      <c r="XAU25" s="145"/>
      <c r="XAV25" s="145"/>
      <c r="XAW25" s="145"/>
      <c r="XAX25" s="145"/>
      <c r="XAY25" s="145"/>
      <c r="XAZ25" s="145"/>
      <c r="XBA25" s="145"/>
      <c r="XBB25" s="145"/>
      <c r="XBC25" s="145"/>
      <c r="XBD25" s="145"/>
      <c r="XBE25" s="145"/>
      <c r="XBF25" s="145"/>
      <c r="XBG25" s="145"/>
      <c r="XBH25" s="145"/>
      <c r="XBI25" s="145"/>
      <c r="XBJ25" s="145"/>
      <c r="XBK25" s="145"/>
      <c r="XBL25" s="145"/>
      <c r="XBM25" s="145"/>
      <c r="XBN25" s="145"/>
      <c r="XBO25" s="145"/>
      <c r="XBP25" s="145"/>
      <c r="XBQ25" s="145"/>
      <c r="XBR25" s="145"/>
      <c r="XBS25" s="145"/>
      <c r="XBT25" s="145"/>
      <c r="XBU25" s="145"/>
      <c r="XBV25" s="145"/>
      <c r="XBW25" s="145"/>
      <c r="XBX25" s="145"/>
      <c r="XBY25" s="145"/>
      <c r="XBZ25" s="145"/>
      <c r="XCA25" s="145"/>
      <c r="XCB25" s="145"/>
      <c r="XCC25" s="145"/>
      <c r="XCD25" s="145"/>
      <c r="XCE25" s="145"/>
      <c r="XCF25" s="145"/>
      <c r="XCG25" s="145"/>
      <c r="XCH25" s="145"/>
      <c r="XCI25" s="145"/>
      <c r="XCJ25" s="145"/>
      <c r="XCK25" s="145"/>
      <c r="XCL25" s="145"/>
      <c r="XCM25" s="145"/>
      <c r="XCN25" s="145"/>
      <c r="XCO25" s="145"/>
      <c r="XCP25" s="145"/>
      <c r="XCQ25" s="145"/>
      <c r="XCR25" s="145"/>
      <c r="XCS25" s="145"/>
      <c r="XCT25" s="145"/>
      <c r="XCU25" s="145"/>
      <c r="XCV25" s="145"/>
      <c r="XCW25" s="145"/>
      <c r="XCX25" s="145"/>
      <c r="XCY25" s="145"/>
      <c r="XCZ25" s="145"/>
      <c r="XDA25" s="145"/>
      <c r="XDB25" s="145"/>
      <c r="XDC25" s="145"/>
      <c r="XDD25" s="145"/>
      <c r="XDE25" s="145"/>
      <c r="XDF25" s="145"/>
      <c r="XDG25" s="145"/>
      <c r="XDH25" s="145"/>
      <c r="XDI25" s="145"/>
      <c r="XDJ25" s="145"/>
      <c r="XDK25" s="145"/>
      <c r="XDL25" s="145"/>
      <c r="XDM25" s="145"/>
      <c r="XDN25" s="145"/>
      <c r="XDO25" s="145"/>
      <c r="XDP25" s="145"/>
      <c r="XDQ25" s="145"/>
      <c r="XDR25" s="145"/>
      <c r="XDS25" s="145"/>
      <c r="XDT25" s="145"/>
      <c r="XDU25" s="145"/>
      <c r="XDV25" s="145"/>
      <c r="XDW25" s="145"/>
      <c r="XDX25" s="145"/>
      <c r="XDY25" s="145"/>
      <c r="XDZ25" s="145"/>
      <c r="XEA25" s="145"/>
      <c r="XEB25" s="145"/>
      <c r="XEC25" s="145"/>
      <c r="XED25" s="145"/>
      <c r="XEE25" s="145"/>
      <c r="XEF25" s="145"/>
      <c r="XEG25" s="145"/>
      <c r="XEH25" s="145"/>
      <c r="XEI25" s="145"/>
      <c r="XEJ25" s="145"/>
      <c r="XEK25" s="145"/>
      <c r="XEL25" s="145"/>
      <c r="XEM25" s="145"/>
      <c r="XEN25" s="145"/>
      <c r="XEO25" s="145"/>
      <c r="XEP25" s="145"/>
      <c r="XEQ25" s="145"/>
      <c r="XER25" s="145"/>
      <c r="XES25" s="145"/>
      <c r="XET25" s="145"/>
      <c r="XEU25" s="145"/>
      <c r="XEV25" s="145"/>
      <c r="XEW25" s="145"/>
      <c r="XEX25" s="145"/>
      <c r="XEY25" s="145"/>
      <c r="XEZ25" s="145"/>
      <c r="XFA25" s="145"/>
      <c r="XFB25" s="145"/>
      <c r="XFC25" s="145"/>
      <c r="XFD25" s="145"/>
    </row>
    <row r="26" spans="1:16384" x14ac:dyDescent="0.25">
      <c r="A26" s="1" t="s">
        <v>65</v>
      </c>
    </row>
    <row r="27" spans="1:16384" x14ac:dyDescent="0.25">
      <c r="A27" s="21" t="s">
        <v>138</v>
      </c>
      <c r="B27" s="21"/>
      <c r="C27" s="21"/>
      <c r="D27" s="21"/>
      <c r="E27" s="21"/>
      <c r="F27" s="21"/>
      <c r="G27" s="21"/>
      <c r="H27" s="21"/>
    </row>
  </sheetData>
  <customSheetViews>
    <customSheetView guid="{2ADF07D0-ADD4-CC4B-AF2B-D1A56BA562CE}">
      <selection activeCell="H22" sqref="H22"/>
      <pageMargins left="0.7" right="0.7" top="0.75" bottom="0.75" header="0.3" footer="0.3"/>
    </customSheetView>
    <customSheetView guid="{5E28F3BF-7430-4470-9F5B-FE15187262DB}">
      <selection activeCell="H22" sqref="H22"/>
      <pageMargins left="0.7" right="0.7" top="0.75" bottom="0.75" header="0.3" footer="0.3"/>
    </customSheetView>
    <customSheetView guid="{A21E569C-83E4-471E-9881-F4C0C0C3914D}">
      <selection activeCell="C18" sqref="C18"/>
      <pageMargins left="0.7" right="0.7" top="0.75" bottom="0.75" header="0.3" footer="0.3"/>
    </customSheetView>
    <customSheetView guid="{93EFD577-EF0F-4EA2-889D-033C9668C3AB}">
      <selection activeCell="A16" sqref="A16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M12" sqref="M12"/>
    </sheetView>
  </sheetViews>
  <sheetFormatPr defaultColWidth="11" defaultRowHeight="15" x14ac:dyDescent="0.25"/>
  <cols>
    <col min="1" max="1" width="33.125" style="3" customWidth="1"/>
    <col min="2" max="2" width="10.125" style="3" bestFit="1" customWidth="1"/>
    <col min="3" max="3" width="9.375" style="3" customWidth="1"/>
    <col min="4" max="4" width="11.625" style="3" customWidth="1"/>
    <col min="5" max="5" width="11.125" style="3" customWidth="1"/>
    <col min="6" max="6" width="10.875" style="3" customWidth="1"/>
    <col min="7" max="8" width="11.125" style="18" customWidth="1"/>
    <col min="9" max="9" width="13.125" style="18" customWidth="1"/>
    <col min="10" max="10" width="9.875" style="18" customWidth="1"/>
    <col min="11" max="16384" width="11" style="3"/>
  </cols>
  <sheetData>
    <row r="1" spans="1:11" x14ac:dyDescent="0.25">
      <c r="A1" s="161" t="s">
        <v>210</v>
      </c>
    </row>
    <row r="2" spans="1:11" ht="15.75" thickBot="1" x14ac:dyDescent="0.3">
      <c r="A2" s="28"/>
    </row>
    <row r="3" spans="1:11" ht="61.5" thickTop="1" thickBot="1" x14ac:dyDescent="0.3">
      <c r="A3" s="285"/>
      <c r="B3" s="261" t="s">
        <v>64</v>
      </c>
      <c r="C3" s="261" t="s">
        <v>29</v>
      </c>
      <c r="D3" s="261" t="s">
        <v>187</v>
      </c>
      <c r="E3" s="261" t="s">
        <v>188</v>
      </c>
      <c r="F3" s="265" t="s">
        <v>161</v>
      </c>
      <c r="G3" s="265" t="s">
        <v>57</v>
      </c>
      <c r="H3" s="265" t="s">
        <v>183</v>
      </c>
      <c r="I3" s="265" t="s">
        <v>184</v>
      </c>
      <c r="J3" s="265" t="s">
        <v>185</v>
      </c>
      <c r="K3" s="10"/>
    </row>
    <row r="4" spans="1:11" ht="15.75" thickTop="1" x14ac:dyDescent="0.25">
      <c r="A4" s="75" t="s">
        <v>51</v>
      </c>
      <c r="B4" s="113">
        <v>1</v>
      </c>
      <c r="C4" s="7">
        <v>0.68867699999999998</v>
      </c>
      <c r="D4" s="114">
        <v>29668.695299999999</v>
      </c>
      <c r="E4" s="114">
        <v>27000</v>
      </c>
      <c r="F4" s="15">
        <v>20432.1480731181</v>
      </c>
      <c r="G4" s="90">
        <v>0.456110799176493</v>
      </c>
      <c r="H4" s="90">
        <v>0.59788200000000002</v>
      </c>
      <c r="I4" s="90">
        <v>0.27873300000000001</v>
      </c>
      <c r="J4" s="90">
        <v>8.9233072855739087E-2</v>
      </c>
      <c r="K4" s="10"/>
    </row>
    <row r="5" spans="1:11" x14ac:dyDescent="0.25">
      <c r="A5" s="9" t="s">
        <v>3</v>
      </c>
      <c r="B5" s="43">
        <v>6.8316878012259609E-3</v>
      </c>
      <c r="C5" s="7">
        <v>0.76205600000000007</v>
      </c>
      <c r="D5" s="15">
        <v>26379.919900000001</v>
      </c>
      <c r="E5" s="15">
        <v>24000</v>
      </c>
      <c r="F5" s="15">
        <v>20102.976239314401</v>
      </c>
      <c r="G5" s="90">
        <v>0.63265306122448983</v>
      </c>
      <c r="H5" s="90">
        <v>0.59901800000000005</v>
      </c>
      <c r="I5" s="90" t="s">
        <v>180</v>
      </c>
      <c r="J5" s="238" t="s">
        <v>178</v>
      </c>
      <c r="K5" s="10"/>
    </row>
    <row r="6" spans="1:11" x14ac:dyDescent="0.25">
      <c r="A6" s="9" t="s">
        <v>31</v>
      </c>
      <c r="B6" s="43">
        <v>6.5836881755650181E-2</v>
      </c>
      <c r="C6" s="7">
        <v>0.58672400000000002</v>
      </c>
      <c r="D6" s="15">
        <v>25510.429700000001</v>
      </c>
      <c r="E6" s="15">
        <v>22307</v>
      </c>
      <c r="F6" s="15">
        <v>14967.5813553028</v>
      </c>
      <c r="G6" s="90">
        <v>0.40796019900497515</v>
      </c>
      <c r="H6" s="90">
        <v>0.62974699999999995</v>
      </c>
      <c r="I6" s="90">
        <v>0.28819400000000001</v>
      </c>
      <c r="J6" s="90">
        <v>7.2494669509594878E-2</v>
      </c>
      <c r="K6" s="10"/>
    </row>
    <row r="7" spans="1:11" x14ac:dyDescent="0.25">
      <c r="A7" s="9" t="s">
        <v>32</v>
      </c>
      <c r="B7" s="43">
        <v>0.1198352908146554</v>
      </c>
      <c r="C7" s="7">
        <v>0.86413700000000004</v>
      </c>
      <c r="D7" s="15">
        <v>34010.246099999997</v>
      </c>
      <c r="E7" s="15">
        <v>32523</v>
      </c>
      <c r="F7" s="15">
        <v>29389.512034115698</v>
      </c>
      <c r="G7" s="90">
        <v>0.58024209293244822</v>
      </c>
      <c r="H7" s="90">
        <v>0.53693100000000005</v>
      </c>
      <c r="I7" s="90">
        <v>0.24817400000000001</v>
      </c>
      <c r="J7" s="90">
        <v>0.18313158922295977</v>
      </c>
      <c r="K7" s="10"/>
    </row>
    <row r="8" spans="1:11" x14ac:dyDescent="0.25">
      <c r="A8" s="9" t="s">
        <v>33</v>
      </c>
      <c r="B8" s="43">
        <v>0.14954845351176829</v>
      </c>
      <c r="C8" s="7">
        <v>0.67321399999999998</v>
      </c>
      <c r="D8" s="15">
        <v>25523.9336</v>
      </c>
      <c r="E8" s="15">
        <v>23500</v>
      </c>
      <c r="F8" s="15">
        <v>17183.069434590401</v>
      </c>
      <c r="G8" s="90">
        <v>0.49561952440550688</v>
      </c>
      <c r="H8" s="90">
        <v>0.61226199999999997</v>
      </c>
      <c r="I8" s="90">
        <v>0.215034</v>
      </c>
      <c r="J8" s="90">
        <v>0.12390488110137672</v>
      </c>
      <c r="K8" s="10"/>
    </row>
    <row r="9" spans="1:11" x14ac:dyDescent="0.25">
      <c r="A9" s="9" t="s">
        <v>37</v>
      </c>
      <c r="B9" s="43">
        <v>3.6498058116138693E-3</v>
      </c>
      <c r="C9" s="7">
        <v>0.89595500000000006</v>
      </c>
      <c r="D9" s="15">
        <v>26515.113300000001</v>
      </c>
      <c r="E9" s="15">
        <v>29000</v>
      </c>
      <c r="F9" s="15">
        <v>23756.348336701503</v>
      </c>
      <c r="G9" s="90">
        <v>0.66666666666666663</v>
      </c>
      <c r="H9" s="90">
        <v>0.53561800000000004</v>
      </c>
      <c r="I9" s="90" t="s">
        <v>181</v>
      </c>
      <c r="J9" s="90" t="s">
        <v>179</v>
      </c>
      <c r="K9" s="10"/>
    </row>
    <row r="10" spans="1:11" x14ac:dyDescent="0.25">
      <c r="A10" s="9" t="s">
        <v>34</v>
      </c>
      <c r="B10" s="43">
        <v>0.58518553179542365</v>
      </c>
      <c r="C10" s="7">
        <v>0.70333699999999988</v>
      </c>
      <c r="D10" s="15">
        <v>30119.0664</v>
      </c>
      <c r="E10" s="15">
        <v>27000</v>
      </c>
      <c r="F10" s="15">
        <v>21183.853804576796</v>
      </c>
      <c r="G10" s="90">
        <v>0.42787462018231254</v>
      </c>
      <c r="H10" s="90">
        <v>0.60270500000000005</v>
      </c>
      <c r="I10" s="90">
        <v>0.29661500000000002</v>
      </c>
      <c r="J10" s="90">
        <v>6.628818167279707E-2</v>
      </c>
      <c r="K10" s="10"/>
    </row>
    <row r="11" spans="1:11" x14ac:dyDescent="0.25">
      <c r="A11" s="17" t="s">
        <v>2</v>
      </c>
      <c r="B11" s="43">
        <v>2.971316269711291E-2</v>
      </c>
      <c r="C11" s="7">
        <v>0.73740700000000003</v>
      </c>
      <c r="D11" s="15">
        <v>29905.9863</v>
      </c>
      <c r="E11" s="15">
        <v>27958</v>
      </c>
      <c r="F11" s="15">
        <v>22052.883639524101</v>
      </c>
      <c r="G11" s="90">
        <v>0.42992125984251972</v>
      </c>
      <c r="H11" s="90">
        <v>0.61487199999999997</v>
      </c>
      <c r="I11" s="90">
        <v>0.27270699999999998</v>
      </c>
      <c r="J11" s="90">
        <v>8.8188976377952755E-2</v>
      </c>
      <c r="K11" s="10"/>
    </row>
    <row r="12" spans="1:11" ht="15.75" thickBot="1" x14ac:dyDescent="0.3">
      <c r="A12" s="56" t="s">
        <v>38</v>
      </c>
      <c r="B12" s="66">
        <v>3.9399185812549718E-2</v>
      </c>
      <c r="C12" s="128" t="s">
        <v>4</v>
      </c>
      <c r="D12" s="128" t="s">
        <v>4</v>
      </c>
      <c r="E12" s="128" t="s">
        <v>4</v>
      </c>
      <c r="F12" s="128" t="s">
        <v>4</v>
      </c>
      <c r="G12" s="128" t="s">
        <v>4</v>
      </c>
      <c r="H12" s="65">
        <v>0.59651200000000004</v>
      </c>
      <c r="I12" s="65">
        <v>0.37271500000000002</v>
      </c>
      <c r="J12" s="65">
        <v>2.3E-2</v>
      </c>
      <c r="K12" s="10"/>
    </row>
    <row r="13" spans="1:11" ht="15.75" thickTop="1" x14ac:dyDescent="0.25">
      <c r="A13" s="10"/>
      <c r="B13" s="10"/>
      <c r="C13" s="10"/>
      <c r="D13" s="10"/>
      <c r="E13" s="10"/>
      <c r="F13" s="10"/>
      <c r="G13" s="21"/>
      <c r="I13" s="21"/>
      <c r="J13" s="21"/>
      <c r="K13" s="10"/>
    </row>
    <row r="14" spans="1:11" x14ac:dyDescent="0.25">
      <c r="A14" s="3" t="s">
        <v>47</v>
      </c>
    </row>
    <row r="15" spans="1:11" x14ac:dyDescent="0.25">
      <c r="A15" s="243" t="s">
        <v>158</v>
      </c>
    </row>
    <row r="16" spans="1:11" x14ac:dyDescent="0.25">
      <c r="A16" s="241" t="s">
        <v>186</v>
      </c>
    </row>
    <row r="17" spans="1:1" x14ac:dyDescent="0.25">
      <c r="A17" s="1" t="s">
        <v>65</v>
      </c>
    </row>
  </sheetData>
  <customSheetViews>
    <customSheetView guid="{2ADF07D0-ADD4-CC4B-AF2B-D1A56BA562CE}">
      <selection activeCell="B19" sqref="B19:H27"/>
      <pageMargins left="0.7" right="0.7" top="0.75" bottom="0.75" header="0.3" footer="0.3"/>
    </customSheetView>
    <customSheetView guid="{5E28F3BF-7430-4470-9F5B-FE15187262DB}">
      <selection activeCell="B19" sqref="B19:H27"/>
      <pageMargins left="0.7" right="0.7" top="0.75" bottom="0.75" header="0.3" footer="0.3"/>
    </customSheetView>
    <customSheetView guid="{A21E569C-83E4-471E-9881-F4C0C0C3914D}">
      <selection activeCell="C21" sqref="C21"/>
      <pageMargins left="0.7" right="0.7" top="0.75" bottom="0.75" header="0.3" footer="0.3"/>
    </customSheetView>
    <customSheetView guid="{93EFD577-EF0F-4EA2-889D-033C9668C3AB}" topLeftCell="A10">
      <selection activeCell="A13" sqref="A13"/>
      <pageMargins left="0.7" right="0.7" top="0.75" bottom="0.75" header="0.3" footer="0.3"/>
    </customSheetView>
  </customSheetView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H11" sqref="H11"/>
    </sheetView>
  </sheetViews>
  <sheetFormatPr defaultColWidth="11" defaultRowHeight="15" x14ac:dyDescent="0.25"/>
  <cols>
    <col min="1" max="1" width="32.125" style="3" customWidth="1"/>
    <col min="2" max="2" width="9" style="3" customWidth="1"/>
    <col min="3" max="3" width="12.125" style="3" customWidth="1"/>
    <col min="4" max="4" width="11.375" style="3" customWidth="1"/>
    <col min="5" max="5" width="12.625" style="3" customWidth="1"/>
    <col min="6" max="6" width="11" style="3"/>
    <col min="7" max="7" width="23.875" style="3" bestFit="1" customWidth="1"/>
    <col min="8" max="8" width="14.375" style="3" bestFit="1" customWidth="1"/>
    <col min="9" max="10" width="17.375" style="3" bestFit="1" customWidth="1"/>
    <col min="11" max="11" width="13.375" style="3" bestFit="1" customWidth="1"/>
    <col min="12" max="16384" width="11" style="3"/>
  </cols>
  <sheetData>
    <row r="1" spans="1:6" x14ac:dyDescent="0.25">
      <c r="A1" s="161" t="s">
        <v>211</v>
      </c>
    </row>
    <row r="2" spans="1:6" ht="15.75" thickBot="1" x14ac:dyDescent="0.3">
      <c r="A2" s="28"/>
    </row>
    <row r="3" spans="1:6" ht="61.5" thickTop="1" thickBot="1" x14ac:dyDescent="0.3">
      <c r="A3" s="84"/>
      <c r="B3" s="261" t="s">
        <v>29</v>
      </c>
      <c r="C3" s="261" t="s">
        <v>187</v>
      </c>
      <c r="D3" s="261" t="s">
        <v>188</v>
      </c>
      <c r="E3" s="265" t="s">
        <v>161</v>
      </c>
    </row>
    <row r="4" spans="1:6" ht="15.75" thickTop="1" x14ac:dyDescent="0.25">
      <c r="A4" s="115" t="s">
        <v>11</v>
      </c>
      <c r="B4" s="51"/>
      <c r="C4" s="53"/>
      <c r="D4" s="53"/>
      <c r="E4" s="81"/>
    </row>
    <row r="5" spans="1:6" x14ac:dyDescent="0.25">
      <c r="A5" s="33" t="s">
        <v>51</v>
      </c>
      <c r="B5" s="117">
        <f>66.6225/100</f>
        <v>0.66622500000000007</v>
      </c>
      <c r="C5" s="116">
        <v>27079</v>
      </c>
      <c r="D5" s="116">
        <v>25703</v>
      </c>
      <c r="E5" s="114">
        <v>18041</v>
      </c>
      <c r="F5" s="10"/>
    </row>
    <row r="6" spans="1:6" s="18" customFormat="1" x14ac:dyDescent="0.25">
      <c r="A6" s="206" t="s">
        <v>164</v>
      </c>
      <c r="B6" s="207">
        <v>0.79424799999999995</v>
      </c>
      <c r="C6" s="208">
        <v>24366.902300000002</v>
      </c>
      <c r="D6" s="208">
        <v>22168</v>
      </c>
      <c r="E6" s="209">
        <v>19353</v>
      </c>
      <c r="F6" s="21"/>
    </row>
    <row r="7" spans="1:6" x14ac:dyDescent="0.25">
      <c r="A7" s="16" t="s">
        <v>0</v>
      </c>
      <c r="B7" s="117">
        <f>56.4606/100</f>
        <v>0.56460599999999994</v>
      </c>
      <c r="C7" s="14">
        <v>20658</v>
      </c>
      <c r="D7" s="14">
        <v>20020</v>
      </c>
      <c r="E7" s="15">
        <v>11664</v>
      </c>
      <c r="F7" s="10"/>
    </row>
    <row r="8" spans="1:6" x14ac:dyDescent="0.25">
      <c r="A8" s="16" t="s">
        <v>9</v>
      </c>
      <c r="B8" s="117">
        <f>83.6796/100</f>
        <v>0.83679599999999998</v>
      </c>
      <c r="C8" s="14">
        <v>30613</v>
      </c>
      <c r="D8" s="14">
        <v>29750</v>
      </c>
      <c r="E8" s="15">
        <v>25617</v>
      </c>
      <c r="F8" s="10"/>
    </row>
    <row r="9" spans="1:6" x14ac:dyDescent="0.25">
      <c r="A9" s="16" t="s">
        <v>10</v>
      </c>
      <c r="B9" s="117">
        <f>63.374/100</f>
        <v>0.63373999999999997</v>
      </c>
      <c r="C9" s="14">
        <v>22322</v>
      </c>
      <c r="D9" s="14">
        <v>20000</v>
      </c>
      <c r="E9" s="15">
        <v>14146</v>
      </c>
      <c r="F9" s="10"/>
    </row>
    <row r="10" spans="1:6" s="18" customFormat="1" x14ac:dyDescent="0.25">
      <c r="A10" s="92" t="s">
        <v>37</v>
      </c>
      <c r="B10" s="207">
        <v>0.84805799999999998</v>
      </c>
      <c r="C10" s="108" t="s">
        <v>4</v>
      </c>
      <c r="D10" s="108" t="s">
        <v>4</v>
      </c>
      <c r="E10" s="108" t="s">
        <v>4</v>
      </c>
      <c r="F10" s="21"/>
    </row>
    <row r="11" spans="1:6" s="18" customFormat="1" x14ac:dyDescent="0.25">
      <c r="A11" s="92" t="s">
        <v>1</v>
      </c>
      <c r="B11" s="207">
        <f>68.5887/100</f>
        <v>0.68588700000000002</v>
      </c>
      <c r="C11" s="106">
        <v>28079</v>
      </c>
      <c r="D11" s="106">
        <v>26020</v>
      </c>
      <c r="E11" s="93">
        <v>19259</v>
      </c>
      <c r="F11" s="21"/>
    </row>
    <row r="12" spans="1:6" s="18" customFormat="1" ht="16.5" thickBot="1" x14ac:dyDescent="0.3">
      <c r="A12" s="107" t="s">
        <v>2</v>
      </c>
      <c r="B12" s="210">
        <f>74.6468/100</f>
        <v>0.74646800000000002</v>
      </c>
      <c r="C12" s="212">
        <v>28679.841799999998</v>
      </c>
      <c r="D12" s="212">
        <v>27140</v>
      </c>
      <c r="E12" s="211">
        <v>21408.584148762398</v>
      </c>
      <c r="F12" s="21"/>
    </row>
    <row r="13" spans="1:6" ht="15.75" thickTop="1" x14ac:dyDescent="0.25">
      <c r="A13" s="105" t="s">
        <v>35</v>
      </c>
      <c r="B13" s="13"/>
      <c r="C13" s="14"/>
      <c r="D13" s="14"/>
      <c r="E13" s="15"/>
      <c r="F13" s="10"/>
    </row>
    <row r="14" spans="1:6" s="18" customFormat="1" x14ac:dyDescent="0.25">
      <c r="A14" s="152" t="s">
        <v>51</v>
      </c>
      <c r="B14" s="207">
        <f>68.7077/100</f>
        <v>0.68707700000000005</v>
      </c>
      <c r="C14" s="106">
        <v>31435</v>
      </c>
      <c r="D14" s="106">
        <v>27000</v>
      </c>
      <c r="E14" s="93">
        <v>21598</v>
      </c>
      <c r="F14" s="21"/>
    </row>
    <row r="15" spans="1:6" s="18" customFormat="1" x14ac:dyDescent="0.25">
      <c r="A15" s="206" t="s">
        <v>164</v>
      </c>
      <c r="B15" s="207">
        <v>0.72924800000000001</v>
      </c>
      <c r="C15" s="93" t="s">
        <v>4</v>
      </c>
      <c r="D15" s="93" t="s">
        <v>4</v>
      </c>
      <c r="E15" s="93" t="s">
        <v>4</v>
      </c>
      <c r="F15" s="21"/>
    </row>
    <row r="16" spans="1:6" s="18" customFormat="1" x14ac:dyDescent="0.25">
      <c r="A16" s="92" t="s">
        <v>0</v>
      </c>
      <c r="B16" s="207">
        <f>57.0456/100</f>
        <v>0.57045599999999996</v>
      </c>
      <c r="C16" s="106">
        <v>29145</v>
      </c>
      <c r="D16" s="106">
        <v>25250</v>
      </c>
      <c r="E16" s="93">
        <v>16626</v>
      </c>
      <c r="F16" s="21"/>
    </row>
    <row r="17" spans="1:8" s="18" customFormat="1" x14ac:dyDescent="0.25">
      <c r="A17" s="92" t="s">
        <v>9</v>
      </c>
      <c r="B17" s="207">
        <f>88.6224/100</f>
        <v>0.88622400000000001</v>
      </c>
      <c r="C17" s="106">
        <v>36093</v>
      </c>
      <c r="D17" s="106">
        <v>35693</v>
      </c>
      <c r="E17" s="93">
        <v>31987</v>
      </c>
      <c r="F17" s="21"/>
    </row>
    <row r="18" spans="1:8" s="18" customFormat="1" x14ac:dyDescent="0.25">
      <c r="A18" s="92" t="s">
        <v>10</v>
      </c>
      <c r="B18" s="207">
        <f>74.5368/100</f>
        <v>0.74536800000000003</v>
      </c>
      <c r="C18" s="106">
        <v>25612</v>
      </c>
      <c r="D18" s="106">
        <v>25000</v>
      </c>
      <c r="E18" s="93">
        <v>19091</v>
      </c>
      <c r="F18" s="21"/>
    </row>
    <row r="19" spans="1:8" s="18" customFormat="1" x14ac:dyDescent="0.25">
      <c r="A19" s="92" t="s">
        <v>37</v>
      </c>
      <c r="B19" s="93" t="s">
        <v>4</v>
      </c>
      <c r="C19" s="93" t="s">
        <v>4</v>
      </c>
      <c r="D19" s="93" t="s">
        <v>4</v>
      </c>
      <c r="E19" s="93" t="s">
        <v>4</v>
      </c>
      <c r="F19" s="21"/>
    </row>
    <row r="20" spans="1:8" s="18" customFormat="1" x14ac:dyDescent="0.25">
      <c r="A20" s="92" t="s">
        <v>1</v>
      </c>
      <c r="B20" s="207">
        <f>70.6366/100</f>
        <v>0.70636600000000005</v>
      </c>
      <c r="C20" s="106">
        <v>31925</v>
      </c>
      <c r="D20" s="106">
        <v>27000</v>
      </c>
      <c r="E20" s="93">
        <v>22551</v>
      </c>
      <c r="F20" s="21"/>
    </row>
    <row r="21" spans="1:8" s="18" customFormat="1" ht="15.75" thickBot="1" x14ac:dyDescent="0.3">
      <c r="A21" s="107" t="s">
        <v>2</v>
      </c>
      <c r="B21" s="213">
        <v>0.67014399999999996</v>
      </c>
      <c r="C21" s="109">
        <v>29994.7598</v>
      </c>
      <c r="D21" s="109">
        <v>27000</v>
      </c>
      <c r="E21" s="94">
        <v>20100</v>
      </c>
      <c r="F21" s="21"/>
    </row>
    <row r="22" spans="1:8" s="18" customFormat="1" ht="15.75" thickTop="1" x14ac:dyDescent="0.25">
      <c r="A22" s="48" t="s">
        <v>5</v>
      </c>
      <c r="B22" s="207"/>
      <c r="C22" s="106"/>
      <c r="D22" s="106"/>
      <c r="E22" s="93"/>
      <c r="F22" s="21"/>
    </row>
    <row r="23" spans="1:8" s="18" customFormat="1" x14ac:dyDescent="0.25">
      <c r="A23" s="152" t="s">
        <v>51</v>
      </c>
      <c r="B23" s="207">
        <f>86.0521/100</f>
        <v>0.86052099999999998</v>
      </c>
      <c r="C23" s="106">
        <v>40583</v>
      </c>
      <c r="D23" s="106">
        <v>42544</v>
      </c>
      <c r="E23" s="93">
        <v>34923</v>
      </c>
    </row>
    <row r="24" spans="1:8" s="18" customFormat="1" x14ac:dyDescent="0.25">
      <c r="A24" s="206" t="s">
        <v>164</v>
      </c>
      <c r="B24" s="207">
        <v>0.87244699999999997</v>
      </c>
      <c r="C24" s="106">
        <v>40010.253900000003</v>
      </c>
      <c r="D24" s="106">
        <v>38474</v>
      </c>
      <c r="E24" s="93">
        <v>34907</v>
      </c>
    </row>
    <row r="25" spans="1:8" s="18" customFormat="1" x14ac:dyDescent="0.25">
      <c r="A25" s="92" t="s">
        <v>0</v>
      </c>
      <c r="B25" s="214">
        <f>88.8518/100</f>
        <v>0.88851799999999992</v>
      </c>
      <c r="C25" s="106">
        <v>43186</v>
      </c>
      <c r="D25" s="106">
        <v>44000</v>
      </c>
      <c r="E25" s="93">
        <v>38371</v>
      </c>
    </row>
    <row r="26" spans="1:8" s="18" customFormat="1" x14ac:dyDescent="0.25">
      <c r="A26" s="92" t="s">
        <v>9</v>
      </c>
      <c r="B26" s="214">
        <f>90.891/100</f>
        <v>0.90891000000000011</v>
      </c>
      <c r="C26" s="106">
        <v>42046</v>
      </c>
      <c r="D26" s="106">
        <v>45000</v>
      </c>
      <c r="E26" s="93">
        <v>38216</v>
      </c>
    </row>
    <row r="27" spans="1:8" s="18" customFormat="1" x14ac:dyDescent="0.25">
      <c r="A27" s="92" t="s">
        <v>10</v>
      </c>
      <c r="B27" s="214">
        <f>84.5769/100</f>
        <v>0.84576899999999999</v>
      </c>
      <c r="C27" s="106">
        <v>37962</v>
      </c>
      <c r="D27" s="106">
        <v>39812</v>
      </c>
      <c r="E27" s="93">
        <v>32107</v>
      </c>
    </row>
    <row r="28" spans="1:8" s="18" customFormat="1" x14ac:dyDescent="0.25">
      <c r="A28" s="92" t="s">
        <v>37</v>
      </c>
      <c r="B28" s="214">
        <v>0.95949200000000001</v>
      </c>
      <c r="C28" s="106" t="s">
        <v>165</v>
      </c>
      <c r="D28" s="106" t="s">
        <v>166</v>
      </c>
      <c r="E28" s="93" t="s">
        <v>167</v>
      </c>
    </row>
    <row r="29" spans="1:8" s="18" customFormat="1" x14ac:dyDescent="0.25">
      <c r="A29" s="92" t="s">
        <v>1</v>
      </c>
      <c r="B29" s="207">
        <f>85.0635/100</f>
        <v>0.85063500000000003</v>
      </c>
      <c r="C29" s="106">
        <v>41134</v>
      </c>
      <c r="D29" s="106">
        <v>42650</v>
      </c>
      <c r="E29" s="93">
        <v>34990</v>
      </c>
    </row>
    <row r="30" spans="1:8" s="18" customFormat="1" ht="15.75" thickBot="1" x14ac:dyDescent="0.3">
      <c r="A30" s="107" t="s">
        <v>2</v>
      </c>
      <c r="B30" s="213">
        <v>0.89500000000000002</v>
      </c>
      <c r="C30" s="109">
        <v>38560</v>
      </c>
      <c r="D30" s="109">
        <v>39558</v>
      </c>
      <c r="E30" s="94">
        <v>34517</v>
      </c>
    </row>
    <row r="31" spans="1:8" ht="15.75" thickTop="1" x14ac:dyDescent="0.25">
      <c r="A31" s="10"/>
      <c r="B31" s="10"/>
      <c r="C31" s="10"/>
      <c r="D31" s="10"/>
      <c r="E31" s="10"/>
    </row>
    <row r="32" spans="1:8" x14ac:dyDescent="0.25">
      <c r="A32" s="3" t="s">
        <v>47</v>
      </c>
      <c r="H32" s="29"/>
    </row>
    <row r="33" spans="1:8" x14ac:dyDescent="0.25">
      <c r="A33" s="138" t="s">
        <v>159</v>
      </c>
      <c r="H33" s="29"/>
    </row>
    <row r="34" spans="1:8" x14ac:dyDescent="0.25">
      <c r="A34" s="241" t="s">
        <v>186</v>
      </c>
      <c r="H34" s="29"/>
    </row>
    <row r="35" spans="1:8" x14ac:dyDescent="0.25">
      <c r="A35" s="1" t="s">
        <v>65</v>
      </c>
      <c r="G35" s="30"/>
      <c r="H35" s="29"/>
    </row>
    <row r="36" spans="1:8" x14ac:dyDescent="0.25">
      <c r="A36" s="3" t="s">
        <v>138</v>
      </c>
    </row>
    <row r="37" spans="1:8" x14ac:dyDescent="0.25">
      <c r="A37" s="3" t="s">
        <v>139</v>
      </c>
    </row>
  </sheetData>
  <customSheetViews>
    <customSheetView guid="{2ADF07D0-ADD4-CC4B-AF2B-D1A56BA562CE}">
      <selection activeCell="E16" sqref="E16"/>
      <pageMargins left="0.7" right="0.7" top="0.75" bottom="0.75" header="0.3" footer="0.3"/>
    </customSheetView>
    <customSheetView guid="{5E28F3BF-7430-4470-9F5B-FE15187262DB}">
      <selection activeCell="E16" sqref="E16"/>
      <pageMargins left="0.7" right="0.7" top="0.75" bottom="0.75" header="0.3" footer="0.3"/>
    </customSheetView>
    <customSheetView guid="{A21E569C-83E4-471E-9881-F4C0C0C3914D}">
      <selection activeCell="G15" sqref="G15"/>
      <pageMargins left="0.7" right="0.7" top="0.75" bottom="0.75" header="0.3" footer="0.3"/>
    </customSheetView>
    <customSheetView guid="{93EFD577-EF0F-4EA2-889D-033C9668C3AB}" topLeftCell="A13">
      <selection activeCell="A19" sqref="A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L11" sqref="L11"/>
    </sheetView>
  </sheetViews>
  <sheetFormatPr defaultColWidth="11" defaultRowHeight="15" x14ac:dyDescent="0.25"/>
  <cols>
    <col min="1" max="1" width="32.625" style="3" customWidth="1"/>
    <col min="2" max="2" width="8.625" style="3" customWidth="1"/>
    <col min="3" max="3" width="12.125" style="3" customWidth="1"/>
    <col min="4" max="4" width="11.875" style="3" customWidth="1"/>
    <col min="5" max="5" width="12.625" style="3" customWidth="1"/>
    <col min="6" max="6" width="9.125" style="3" customWidth="1"/>
    <col min="7" max="7" width="12.125" style="3" customWidth="1"/>
    <col min="8" max="8" width="11.625" style="3" customWidth="1"/>
    <col min="9" max="9" width="11.375" style="3" customWidth="1"/>
    <col min="10" max="16384" width="11" style="3"/>
  </cols>
  <sheetData>
    <row r="1" spans="1:10" x14ac:dyDescent="0.25">
      <c r="A1" s="161" t="s">
        <v>212</v>
      </c>
    </row>
    <row r="2" spans="1:10" ht="15.75" thickBot="1" x14ac:dyDescent="0.3"/>
    <row r="3" spans="1:10" ht="16.5" customHeight="1" thickTop="1" x14ac:dyDescent="0.25">
      <c r="A3" s="281"/>
      <c r="B3" s="286" t="s">
        <v>23</v>
      </c>
      <c r="C3" s="286"/>
      <c r="D3" s="286"/>
      <c r="E3" s="287"/>
      <c r="F3" s="288" t="s">
        <v>24</v>
      </c>
      <c r="G3" s="288"/>
      <c r="H3" s="288"/>
      <c r="I3" s="288"/>
    </row>
    <row r="4" spans="1:10" ht="69" customHeight="1" thickBot="1" x14ac:dyDescent="0.3">
      <c r="A4" s="118" t="s">
        <v>7</v>
      </c>
      <c r="B4" s="57" t="s">
        <v>29</v>
      </c>
      <c r="C4" s="57" t="s">
        <v>187</v>
      </c>
      <c r="D4" s="57" t="s">
        <v>188</v>
      </c>
      <c r="E4" s="123" t="s">
        <v>161</v>
      </c>
      <c r="F4" s="57" t="s">
        <v>29</v>
      </c>
      <c r="G4" s="57" t="s">
        <v>187</v>
      </c>
      <c r="H4" s="57" t="s">
        <v>188</v>
      </c>
      <c r="I4" s="57" t="s">
        <v>161</v>
      </c>
    </row>
    <row r="5" spans="1:10" ht="15.75" thickTop="1" x14ac:dyDescent="0.25">
      <c r="A5" s="12" t="s">
        <v>51</v>
      </c>
      <c r="B5" s="43">
        <v>0.65721699999999994</v>
      </c>
      <c r="C5" s="156">
        <v>26585.45</v>
      </c>
      <c r="D5" s="156">
        <v>25536</v>
      </c>
      <c r="E5" s="215">
        <v>17472.409692649999</v>
      </c>
      <c r="F5" s="216">
        <v>0.72619100000000003</v>
      </c>
      <c r="G5" s="156">
        <v>32996.089999999997</v>
      </c>
      <c r="H5" s="156">
        <v>32014</v>
      </c>
      <c r="I5" s="178">
        <v>23961.463593189997</v>
      </c>
    </row>
    <row r="6" spans="1:10" x14ac:dyDescent="0.25">
      <c r="A6" s="9" t="s">
        <v>3</v>
      </c>
      <c r="B6" s="43">
        <v>0.79218999999999995</v>
      </c>
      <c r="C6" s="156">
        <v>19345.13</v>
      </c>
      <c r="D6" s="154" t="s">
        <v>147</v>
      </c>
      <c r="E6" s="215">
        <v>15325.018534700001</v>
      </c>
      <c r="F6" s="216">
        <v>0.74457300000000004</v>
      </c>
      <c r="G6" s="156">
        <v>30722.2</v>
      </c>
      <c r="H6" s="154" t="s">
        <v>148</v>
      </c>
      <c r="I6" s="183">
        <v>22874.920620600002</v>
      </c>
    </row>
    <row r="7" spans="1:10" x14ac:dyDescent="0.25">
      <c r="A7" s="9" t="s">
        <v>0</v>
      </c>
      <c r="B7" s="43">
        <v>0.55114400000000008</v>
      </c>
      <c r="C7" s="156">
        <v>21994.67</v>
      </c>
      <c r="D7" s="156">
        <v>19750</v>
      </c>
      <c r="E7" s="215">
        <v>12122.230402480001</v>
      </c>
      <c r="F7" s="216">
        <v>0.63832699999999998</v>
      </c>
      <c r="G7" s="156">
        <v>29913.05</v>
      </c>
      <c r="H7" s="156">
        <v>26510</v>
      </c>
      <c r="I7" s="178">
        <v>19094.307467349998</v>
      </c>
    </row>
    <row r="8" spans="1:10" x14ac:dyDescent="0.25">
      <c r="A8" s="9" t="s">
        <v>32</v>
      </c>
      <c r="B8" s="43">
        <v>0.85697000000000001</v>
      </c>
      <c r="C8" s="156">
        <v>29660.69</v>
      </c>
      <c r="D8" s="156">
        <v>28850</v>
      </c>
      <c r="E8" s="215">
        <v>25418.3215093</v>
      </c>
      <c r="F8" s="216">
        <v>0.86931999999999998</v>
      </c>
      <c r="G8" s="156">
        <v>37111.15</v>
      </c>
      <c r="H8" s="156">
        <v>38923</v>
      </c>
      <c r="I8" s="178">
        <v>32261.464918000001</v>
      </c>
    </row>
    <row r="9" spans="1:10" x14ac:dyDescent="0.25">
      <c r="A9" s="9" t="s">
        <v>33</v>
      </c>
      <c r="B9" s="43">
        <v>0.64847499999999991</v>
      </c>
      <c r="C9" s="156">
        <v>22141.56</v>
      </c>
      <c r="D9" s="156">
        <v>20250</v>
      </c>
      <c r="E9" s="215">
        <v>14358.248120999999</v>
      </c>
      <c r="F9" s="216">
        <v>0.69839600000000002</v>
      </c>
      <c r="G9" s="156">
        <v>28720.61</v>
      </c>
      <c r="H9" s="156">
        <v>26528</v>
      </c>
      <c r="I9" s="178">
        <v>20058.359141560002</v>
      </c>
      <c r="J9" s="10"/>
    </row>
    <row r="10" spans="1:10" x14ac:dyDescent="0.25">
      <c r="A10" s="9" t="s">
        <v>37</v>
      </c>
      <c r="B10" s="43">
        <v>0.87906800000000007</v>
      </c>
      <c r="C10" s="154" t="s">
        <v>146</v>
      </c>
      <c r="D10" s="154" t="s">
        <v>155</v>
      </c>
      <c r="E10" s="215">
        <v>17973.238932558801</v>
      </c>
      <c r="F10" s="216">
        <v>0.90422599999999997</v>
      </c>
      <c r="G10" s="156">
        <v>29404.94</v>
      </c>
      <c r="H10" s="156">
        <v>33000</v>
      </c>
      <c r="I10" s="178">
        <v>26588.711276439997</v>
      </c>
      <c r="J10" s="10"/>
    </row>
    <row r="11" spans="1:10" x14ac:dyDescent="0.25">
      <c r="A11" s="9" t="s">
        <v>1</v>
      </c>
      <c r="B11" s="43">
        <v>0.67623999999999995</v>
      </c>
      <c r="C11" s="156">
        <v>27582.69</v>
      </c>
      <c r="D11" s="156">
        <v>26000</v>
      </c>
      <c r="E11" s="215">
        <v>18652.518285599999</v>
      </c>
      <c r="F11" s="216">
        <v>0.73956999999999995</v>
      </c>
      <c r="G11" s="156">
        <v>33220.26</v>
      </c>
      <c r="H11" s="156">
        <v>32000</v>
      </c>
      <c r="I11" s="178">
        <v>24568.7076882</v>
      </c>
      <c r="J11" s="10"/>
    </row>
    <row r="12" spans="1:10" ht="15.75" thickBot="1" x14ac:dyDescent="0.3">
      <c r="A12" s="56" t="s">
        <v>2</v>
      </c>
      <c r="B12" s="66">
        <v>0.73131299999999999</v>
      </c>
      <c r="C12" s="217">
        <v>27071.53</v>
      </c>
      <c r="D12" s="217">
        <v>26188</v>
      </c>
      <c r="E12" s="218">
        <v>19797.761818889998</v>
      </c>
      <c r="F12" s="219">
        <v>0.74549899999999991</v>
      </c>
      <c r="G12" s="217">
        <v>33598.03</v>
      </c>
      <c r="H12" s="217">
        <v>33649</v>
      </c>
      <c r="I12" s="220">
        <v>25047.297766969998</v>
      </c>
      <c r="J12" s="10"/>
    </row>
    <row r="13" spans="1:10" ht="15.75" thickTop="1" x14ac:dyDescent="0.25">
      <c r="A13" s="10"/>
      <c r="B13" s="10"/>
      <c r="C13" s="10"/>
      <c r="D13" s="10"/>
      <c r="E13" s="10"/>
      <c r="F13" s="10"/>
      <c r="G13" s="10"/>
      <c r="H13" s="10"/>
      <c r="I13" s="10"/>
    </row>
    <row r="14" spans="1:10" x14ac:dyDescent="0.25">
      <c r="A14" s="10" t="s">
        <v>47</v>
      </c>
      <c r="B14" s="10"/>
      <c r="C14" s="10"/>
      <c r="D14" s="10"/>
      <c r="E14" s="10"/>
      <c r="F14" s="10"/>
      <c r="G14" s="10"/>
      <c r="H14" s="10"/>
      <c r="I14" s="10"/>
    </row>
    <row r="15" spans="1:10" x14ac:dyDescent="0.25">
      <c r="A15" s="140" t="s">
        <v>158</v>
      </c>
      <c r="B15" s="10"/>
      <c r="C15" s="10"/>
      <c r="D15" s="10"/>
      <c r="E15" s="10"/>
      <c r="F15" s="10"/>
      <c r="G15" s="10"/>
      <c r="H15" s="10"/>
      <c r="I15" s="10"/>
    </row>
    <row r="16" spans="1:10" x14ac:dyDescent="0.25">
      <c r="A16" s="10" t="s">
        <v>138</v>
      </c>
      <c r="B16" s="10"/>
      <c r="C16" s="10"/>
      <c r="D16" s="10"/>
      <c r="E16" s="10"/>
      <c r="F16" s="10"/>
      <c r="G16" s="10"/>
      <c r="H16" s="10"/>
      <c r="I16" s="10"/>
    </row>
    <row r="17" spans="1:9" x14ac:dyDescent="0.25">
      <c r="A17" s="10" t="s">
        <v>139</v>
      </c>
      <c r="B17" s="10"/>
      <c r="C17" s="10"/>
      <c r="D17" s="10"/>
      <c r="E17" s="10"/>
      <c r="F17" s="10"/>
      <c r="G17" s="10"/>
      <c r="H17" s="10"/>
      <c r="I17" s="10"/>
    </row>
  </sheetData>
  <customSheetViews>
    <customSheetView guid="{2ADF07D0-ADD4-CC4B-AF2B-D1A56BA562CE}">
      <selection activeCell="I12" sqref="I12"/>
      <pageMargins left="0.7" right="0.7" top="0.75" bottom="0.75" header="0.3" footer="0.3"/>
    </customSheetView>
    <customSheetView guid="{5E28F3BF-7430-4470-9F5B-FE15187262DB}">
      <selection activeCell="I12" sqref="I12"/>
      <pageMargins left="0.7" right="0.7" top="0.75" bottom="0.75" header="0.3" footer="0.3"/>
    </customSheetView>
    <customSheetView guid="{A21E569C-83E4-471E-9881-F4C0C0C3914D}">
      <selection activeCell="C25" sqref="C25"/>
      <pageMargins left="0.7" right="0.7" top="0.75" bottom="0.75" header="0.3" footer="0.3"/>
    </customSheetView>
    <customSheetView guid="{93EFD577-EF0F-4EA2-889D-033C9668C3AB}">
      <selection activeCell="A14" sqref="A14"/>
      <pageMargins left="0.7" right="0.7" top="0.75" bottom="0.75" header="0.3" footer="0.3"/>
      <pageSetup orientation="portrait" r:id="rId1"/>
    </customSheetView>
  </customSheetViews>
  <mergeCells count="2">
    <mergeCell ref="B3:E3"/>
    <mergeCell ref="F3:I3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/>
  </sheetViews>
  <sheetFormatPr defaultColWidth="11" defaultRowHeight="15" x14ac:dyDescent="0.25"/>
  <cols>
    <col min="1" max="1" width="36.625" style="3" customWidth="1"/>
    <col min="2" max="2" width="11" style="73"/>
    <col min="3" max="4" width="11" style="3"/>
    <col min="5" max="5" width="12.625" style="3" customWidth="1"/>
    <col min="6" max="16384" width="11" style="3"/>
  </cols>
  <sheetData>
    <row r="1" spans="1:7" x14ac:dyDescent="0.25">
      <c r="A1" s="246" t="s">
        <v>195</v>
      </c>
    </row>
    <row r="2" spans="1:7" ht="15.75" thickBot="1" x14ac:dyDescent="0.3">
      <c r="A2" s="131"/>
      <c r="B2" s="36"/>
    </row>
    <row r="3" spans="1:7" ht="15.75" thickTop="1" x14ac:dyDescent="0.25">
      <c r="A3" s="199" t="s">
        <v>170</v>
      </c>
      <c r="B3" s="77"/>
    </row>
    <row r="4" spans="1:7" x14ac:dyDescent="0.25">
      <c r="A4" s="78" t="s">
        <v>51</v>
      </c>
      <c r="B4" s="7">
        <v>0.89846400000000004</v>
      </c>
      <c r="C4" s="54"/>
      <c r="D4" s="54"/>
      <c r="E4" s="54"/>
      <c r="F4" s="10"/>
      <c r="G4" s="10"/>
    </row>
    <row r="5" spans="1:7" x14ac:dyDescent="0.25">
      <c r="A5" s="16" t="s">
        <v>3</v>
      </c>
      <c r="B5" s="43">
        <v>0.81010300000000002</v>
      </c>
      <c r="C5" s="10"/>
      <c r="D5" s="10"/>
      <c r="E5" s="10"/>
      <c r="F5" s="10"/>
      <c r="G5" s="10"/>
    </row>
    <row r="6" spans="1:7" x14ac:dyDescent="0.25">
      <c r="A6" s="16" t="s">
        <v>0</v>
      </c>
      <c r="B6" s="43">
        <v>0.95623599999999997</v>
      </c>
      <c r="C6" s="10"/>
      <c r="D6" s="10"/>
      <c r="E6" s="10"/>
      <c r="F6" s="10"/>
      <c r="G6" s="10"/>
    </row>
    <row r="7" spans="1:7" x14ac:dyDescent="0.25">
      <c r="A7" s="16" t="s">
        <v>9</v>
      </c>
      <c r="B7" s="43">
        <v>0.96242300000000003</v>
      </c>
      <c r="C7" s="10"/>
      <c r="D7" s="10"/>
      <c r="E7" s="10"/>
      <c r="F7" s="10"/>
      <c r="G7" s="10"/>
    </row>
    <row r="8" spans="1:7" x14ac:dyDescent="0.25">
      <c r="A8" s="16" t="s">
        <v>10</v>
      </c>
      <c r="B8" s="43">
        <v>0.894984</v>
      </c>
      <c r="C8" s="10"/>
      <c r="D8" s="10"/>
      <c r="E8" s="10"/>
      <c r="F8" s="10"/>
      <c r="G8" s="10"/>
    </row>
    <row r="9" spans="1:7" x14ac:dyDescent="0.25">
      <c r="A9" s="16" t="s">
        <v>37</v>
      </c>
      <c r="B9" s="43">
        <v>0.63134500000000005</v>
      </c>
      <c r="C9" s="10"/>
      <c r="D9" s="10"/>
      <c r="E9" s="10"/>
      <c r="F9" s="10"/>
      <c r="G9" s="10"/>
    </row>
    <row r="10" spans="1:7" x14ac:dyDescent="0.25">
      <c r="A10" s="16" t="s">
        <v>1</v>
      </c>
      <c r="B10" s="43">
        <v>0.89826400000000006</v>
      </c>
      <c r="C10" s="10"/>
      <c r="D10" s="10"/>
      <c r="E10" s="10"/>
      <c r="F10" s="10"/>
      <c r="G10" s="10"/>
    </row>
    <row r="11" spans="1:7" ht="15.75" thickBot="1" x14ac:dyDescent="0.3">
      <c r="A11" s="62" t="s">
        <v>2</v>
      </c>
      <c r="B11" s="66">
        <v>0.94422399999999995</v>
      </c>
      <c r="C11" s="10"/>
      <c r="D11" s="10"/>
      <c r="E11" s="10"/>
      <c r="F11" s="10"/>
      <c r="G11" s="10"/>
    </row>
    <row r="12" spans="1:7" ht="15.75" thickTop="1" x14ac:dyDescent="0.25">
      <c r="A12" s="199" t="s">
        <v>171</v>
      </c>
      <c r="B12" s="43"/>
      <c r="C12" s="10"/>
      <c r="D12" s="10"/>
      <c r="E12" s="10"/>
      <c r="F12" s="10"/>
      <c r="G12" s="10"/>
    </row>
    <row r="13" spans="1:7" x14ac:dyDescent="0.25">
      <c r="A13" s="12" t="s">
        <v>51</v>
      </c>
      <c r="B13" s="7">
        <v>0.82492399999999999</v>
      </c>
      <c r="C13" s="10"/>
      <c r="D13" s="10"/>
      <c r="E13" s="10"/>
      <c r="F13" s="10"/>
      <c r="G13" s="10"/>
    </row>
    <row r="14" spans="1:7" x14ac:dyDescent="0.25">
      <c r="A14" s="16" t="s">
        <v>3</v>
      </c>
      <c r="B14" s="7">
        <v>0.94545199999999996</v>
      </c>
      <c r="C14" s="10"/>
      <c r="D14" s="10"/>
      <c r="E14" s="10"/>
      <c r="F14" s="10"/>
      <c r="G14" s="10"/>
    </row>
    <row r="15" spans="1:7" x14ac:dyDescent="0.25">
      <c r="A15" s="16" t="s">
        <v>0</v>
      </c>
      <c r="B15" s="7">
        <v>0.82058300000000006</v>
      </c>
      <c r="C15" s="10"/>
      <c r="D15" s="10"/>
      <c r="E15" s="10"/>
      <c r="F15" s="10"/>
      <c r="G15" s="10"/>
    </row>
    <row r="16" spans="1:7" x14ac:dyDescent="0.25">
      <c r="A16" s="16" t="s">
        <v>9</v>
      </c>
      <c r="B16" s="7">
        <v>0.93584599999999996</v>
      </c>
      <c r="C16" s="10"/>
      <c r="D16" s="10"/>
      <c r="E16" s="10"/>
      <c r="F16" s="10"/>
      <c r="G16" s="10"/>
    </row>
    <row r="17" spans="1:7" x14ac:dyDescent="0.25">
      <c r="A17" s="16" t="s">
        <v>10</v>
      </c>
      <c r="B17" s="7">
        <v>0.84939300000000006</v>
      </c>
      <c r="C17" s="10"/>
      <c r="D17" s="10"/>
      <c r="E17" s="10"/>
      <c r="F17" s="10"/>
      <c r="G17" s="10"/>
    </row>
    <row r="18" spans="1:7" x14ac:dyDescent="0.25">
      <c r="A18" s="16" t="s">
        <v>37</v>
      </c>
      <c r="B18" s="7">
        <v>0.91488900000000006</v>
      </c>
      <c r="C18" s="10"/>
      <c r="D18" s="10"/>
      <c r="E18" s="10"/>
      <c r="F18" s="10"/>
      <c r="G18" s="10"/>
    </row>
    <row r="19" spans="1:7" x14ac:dyDescent="0.25">
      <c r="A19" s="16" t="s">
        <v>1</v>
      </c>
      <c r="B19" s="7">
        <v>0.83254800000000007</v>
      </c>
    </row>
    <row r="20" spans="1:7" ht="15.75" thickBot="1" x14ac:dyDescent="0.3">
      <c r="A20" s="62" t="s">
        <v>2</v>
      </c>
      <c r="B20" s="72">
        <v>0.86063100000000003</v>
      </c>
    </row>
    <row r="21" spans="1:7" ht="15.75" thickTop="1" x14ac:dyDescent="0.25">
      <c r="A21" s="199" t="s">
        <v>172</v>
      </c>
      <c r="B21" s="7"/>
    </row>
    <row r="22" spans="1:7" x14ac:dyDescent="0.25">
      <c r="A22" s="12" t="s">
        <v>51</v>
      </c>
      <c r="B22" s="7">
        <v>0.70629099999999989</v>
      </c>
    </row>
    <row r="23" spans="1:7" x14ac:dyDescent="0.25">
      <c r="A23" s="16" t="s">
        <v>3</v>
      </c>
      <c r="B23" s="7">
        <v>0.79198499999999994</v>
      </c>
    </row>
    <row r="24" spans="1:7" x14ac:dyDescent="0.25">
      <c r="A24" s="16" t="s">
        <v>0</v>
      </c>
      <c r="B24" s="7">
        <v>0.68202299999999993</v>
      </c>
    </row>
    <row r="25" spans="1:7" x14ac:dyDescent="0.25">
      <c r="A25" s="16" t="s">
        <v>9</v>
      </c>
      <c r="B25" s="7">
        <v>0.815411</v>
      </c>
    </row>
    <row r="26" spans="1:7" x14ac:dyDescent="0.25">
      <c r="A26" s="16" t="s">
        <v>10</v>
      </c>
      <c r="B26" s="7">
        <v>0.72784099999999996</v>
      </c>
    </row>
    <row r="27" spans="1:7" x14ac:dyDescent="0.25">
      <c r="A27" s="16" t="s">
        <v>37</v>
      </c>
      <c r="B27" s="76" t="s">
        <v>4</v>
      </c>
      <c r="C27" s="23"/>
    </row>
    <row r="28" spans="1:7" x14ac:dyDescent="0.25">
      <c r="A28" s="16" t="s">
        <v>1</v>
      </c>
      <c r="B28" s="7">
        <v>0.72863299999999998</v>
      </c>
    </row>
    <row r="29" spans="1:7" ht="15.75" thickBot="1" x14ac:dyDescent="0.3">
      <c r="A29" s="62" t="s">
        <v>2</v>
      </c>
      <c r="B29" s="72">
        <v>0.72526000000000002</v>
      </c>
    </row>
    <row r="30" spans="1:7" ht="15.75" thickTop="1" x14ac:dyDescent="0.25">
      <c r="A30" s="199" t="s">
        <v>173</v>
      </c>
      <c r="B30" s="7"/>
    </row>
    <row r="31" spans="1:7" x14ac:dyDescent="0.25">
      <c r="A31" s="12" t="s">
        <v>51</v>
      </c>
      <c r="B31" s="7">
        <v>0.63421300000000003</v>
      </c>
    </row>
    <row r="32" spans="1:7" x14ac:dyDescent="0.25">
      <c r="A32" s="16" t="s">
        <v>3</v>
      </c>
      <c r="B32" s="7">
        <v>0.55318000000000001</v>
      </c>
    </row>
    <row r="33" spans="1:15" x14ac:dyDescent="0.25">
      <c r="A33" s="22" t="s">
        <v>0</v>
      </c>
      <c r="B33" s="7">
        <v>0.52979100000000001</v>
      </c>
    </row>
    <row r="34" spans="1:15" x14ac:dyDescent="0.25">
      <c r="A34" s="22" t="s">
        <v>9</v>
      </c>
      <c r="B34" s="7">
        <v>0.82077600000000006</v>
      </c>
    </row>
    <row r="35" spans="1:15" x14ac:dyDescent="0.25">
      <c r="A35" s="22" t="s">
        <v>10</v>
      </c>
      <c r="B35" s="7">
        <v>0.65393000000000001</v>
      </c>
    </row>
    <row r="36" spans="1:15" x14ac:dyDescent="0.25">
      <c r="A36" s="22" t="s">
        <v>37</v>
      </c>
      <c r="B36" s="7">
        <v>0.78903800000000002</v>
      </c>
    </row>
    <row r="37" spans="1:15" x14ac:dyDescent="0.25">
      <c r="A37" s="16" t="s">
        <v>1</v>
      </c>
      <c r="B37" s="7">
        <v>0.65649199999999996</v>
      </c>
    </row>
    <row r="38" spans="1:15" ht="15.75" thickBot="1" x14ac:dyDescent="0.3">
      <c r="A38" s="62" t="s">
        <v>2</v>
      </c>
      <c r="B38" s="72">
        <v>0.61577399999999993</v>
      </c>
    </row>
    <row r="39" spans="1:15" ht="15.75" thickTop="1" x14ac:dyDescent="0.25">
      <c r="B39" s="77"/>
    </row>
    <row r="40" spans="1:15" x14ac:dyDescent="0.25">
      <c r="A40" s="3" t="s">
        <v>47</v>
      </c>
    </row>
    <row r="41" spans="1:15" x14ac:dyDescent="0.25">
      <c r="A41" s="3" t="s">
        <v>49</v>
      </c>
    </row>
    <row r="42" spans="1:15" x14ac:dyDescent="0.25">
      <c r="A42" s="2" t="s">
        <v>65</v>
      </c>
      <c r="B42" s="74"/>
    </row>
    <row r="43" spans="1:15" x14ac:dyDescent="0.25">
      <c r="A43" s="18"/>
      <c r="B43" s="74"/>
    </row>
    <row r="44" spans="1:15" x14ac:dyDescent="0.25">
      <c r="A44" s="18"/>
      <c r="B44" s="7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5" x14ac:dyDescent="0.25">
      <c r="A45" s="18"/>
      <c r="B45" s="7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</sheetData>
  <customSheetViews>
    <customSheetView guid="{2ADF07D0-ADD4-CC4B-AF2B-D1A56BA562CE}">
      <selection activeCell="I4" sqref="I4"/>
      <pageMargins left="0.7" right="0.7" top="0.75" bottom="0.75" header="0.3" footer="0.3"/>
    </customSheetView>
    <customSheetView guid="{5E28F3BF-7430-4470-9F5B-FE15187262DB}" topLeftCell="A3">
      <selection activeCell="K16" sqref="K16"/>
      <pageMargins left="0.7" right="0.7" top="0.75" bottom="0.75" header="0.3" footer="0.3"/>
    </customSheetView>
    <customSheetView guid="{A21E569C-83E4-471E-9881-F4C0C0C3914D}">
      <selection activeCell="I14" sqref="I14"/>
      <pageMargins left="0.7" right="0.7" top="0.75" bottom="0.75" header="0.3" footer="0.3"/>
    </customSheetView>
    <customSheetView guid="{93EFD577-EF0F-4EA2-889D-033C9668C3AB}">
      <selection activeCell="A14" sqref="A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activeCell="G15" sqref="G15"/>
    </sheetView>
  </sheetViews>
  <sheetFormatPr defaultColWidth="11" defaultRowHeight="15" x14ac:dyDescent="0.25"/>
  <cols>
    <col min="1" max="1" width="37.875" style="3" customWidth="1"/>
    <col min="2" max="2" width="10.125" style="3" customWidth="1"/>
    <col min="3" max="3" width="11.375" style="3" customWidth="1"/>
    <col min="4" max="4" width="10.875" style="3" customWidth="1"/>
    <col min="5" max="5" width="10.375" style="3" customWidth="1"/>
    <col min="6" max="6" width="9.625" style="3" customWidth="1"/>
    <col min="7" max="7" width="10.125" style="3" customWidth="1"/>
    <col min="8" max="8" width="11" style="3" customWidth="1"/>
    <col min="9" max="9" width="12.875" style="3" customWidth="1"/>
    <col min="10" max="16384" width="11" style="3"/>
  </cols>
  <sheetData>
    <row r="1" spans="1:6" x14ac:dyDescent="0.25">
      <c r="A1" s="133" t="s">
        <v>213</v>
      </c>
    </row>
    <row r="2" spans="1:6" ht="15.75" thickBot="1" x14ac:dyDescent="0.3"/>
    <row r="3" spans="1:6" ht="62.25" customHeight="1" thickTop="1" thickBot="1" x14ac:dyDescent="0.3">
      <c r="A3" s="266"/>
      <c r="B3" s="261" t="s">
        <v>29</v>
      </c>
      <c r="C3" s="261" t="s">
        <v>187</v>
      </c>
      <c r="D3" s="261" t="s">
        <v>188</v>
      </c>
      <c r="E3" s="261" t="s">
        <v>161</v>
      </c>
    </row>
    <row r="4" spans="1:6" ht="15.75" thickTop="1" x14ac:dyDescent="0.25">
      <c r="A4" s="115" t="s">
        <v>170</v>
      </c>
      <c r="B4" s="136"/>
      <c r="C4" s="136"/>
      <c r="D4" s="136"/>
      <c r="E4" s="136"/>
    </row>
    <row r="5" spans="1:6" x14ac:dyDescent="0.25">
      <c r="A5" s="12" t="s">
        <v>175</v>
      </c>
      <c r="B5" s="119">
        <v>0.7411620000000001</v>
      </c>
      <c r="C5" s="120">
        <v>24835.738300000001</v>
      </c>
      <c r="D5" s="120">
        <v>25000</v>
      </c>
      <c r="E5" s="121">
        <v>18407.305469904604</v>
      </c>
      <c r="F5" s="10"/>
    </row>
    <row r="6" spans="1:6" s="18" customFormat="1" x14ac:dyDescent="0.25">
      <c r="A6" s="92" t="s">
        <v>3</v>
      </c>
      <c r="B6" s="93" t="s">
        <v>4</v>
      </c>
      <c r="C6" s="93" t="s">
        <v>4</v>
      </c>
      <c r="D6" s="93" t="s">
        <v>4</v>
      </c>
      <c r="E6" s="93" t="s">
        <v>4</v>
      </c>
      <c r="F6" s="21"/>
    </row>
    <row r="7" spans="1:6" x14ac:dyDescent="0.25">
      <c r="A7" s="9" t="s">
        <v>0</v>
      </c>
      <c r="B7" s="119">
        <v>0.55157899999999993</v>
      </c>
      <c r="C7" s="120">
        <v>18975.6777</v>
      </c>
      <c r="D7" s="120">
        <v>17781</v>
      </c>
      <c r="E7" s="121">
        <v>10466.585330088299</v>
      </c>
      <c r="F7" s="10"/>
    </row>
    <row r="8" spans="1:6" x14ac:dyDescent="0.25">
      <c r="A8" s="9" t="s">
        <v>36</v>
      </c>
      <c r="B8" s="119">
        <v>0.93502799999999997</v>
      </c>
      <c r="C8" s="120">
        <v>28994.166000000001</v>
      </c>
      <c r="D8" s="120">
        <v>28910</v>
      </c>
      <c r="E8" s="121">
        <v>27110.357046648001</v>
      </c>
      <c r="F8" s="10"/>
    </row>
    <row r="9" spans="1:6" x14ac:dyDescent="0.25">
      <c r="A9" s="9" t="s">
        <v>33</v>
      </c>
      <c r="B9" s="119">
        <v>0.62529000000000001</v>
      </c>
      <c r="C9" s="120">
        <v>20781.091799999998</v>
      </c>
      <c r="D9" s="120">
        <v>19500</v>
      </c>
      <c r="E9" s="121">
        <v>12994.208891622</v>
      </c>
      <c r="F9" s="10"/>
    </row>
    <row r="10" spans="1:6" s="18" customFormat="1" x14ac:dyDescent="0.25">
      <c r="A10" s="47" t="s">
        <v>37</v>
      </c>
      <c r="B10" s="93" t="s">
        <v>4</v>
      </c>
      <c r="C10" s="93" t="s">
        <v>4</v>
      </c>
      <c r="D10" s="93" t="s">
        <v>4</v>
      </c>
      <c r="E10" s="93" t="s">
        <v>4</v>
      </c>
      <c r="F10" s="21"/>
    </row>
    <row r="11" spans="1:6" x14ac:dyDescent="0.25">
      <c r="A11" s="9" t="s">
        <v>1</v>
      </c>
      <c r="B11" s="119">
        <v>0.81186499999999995</v>
      </c>
      <c r="C11" s="120">
        <v>25489.613300000001</v>
      </c>
      <c r="D11" s="120">
        <v>26000</v>
      </c>
      <c r="E11" s="121">
        <v>20694.124901804498</v>
      </c>
      <c r="F11" s="10"/>
    </row>
    <row r="12" spans="1:6" s="18" customFormat="1" ht="15.75" thickBot="1" x14ac:dyDescent="0.3">
      <c r="A12" s="69" t="s">
        <v>2</v>
      </c>
      <c r="B12" s="221">
        <v>0.84815700000000005</v>
      </c>
      <c r="C12" s="222">
        <v>26126.574199999999</v>
      </c>
      <c r="D12" s="222">
        <v>24451</v>
      </c>
      <c r="E12" s="223">
        <v>22159</v>
      </c>
      <c r="F12" s="21"/>
    </row>
    <row r="13" spans="1:6" s="18" customFormat="1" ht="15.75" thickTop="1" x14ac:dyDescent="0.25">
      <c r="A13" s="224" t="s">
        <v>171</v>
      </c>
      <c r="B13" s="225"/>
      <c r="C13" s="226"/>
      <c r="D13" s="226"/>
      <c r="E13" s="227"/>
      <c r="F13" s="21"/>
    </row>
    <row r="14" spans="1:6" x14ac:dyDescent="0.25">
      <c r="A14" s="12" t="s">
        <v>51</v>
      </c>
      <c r="B14" s="119">
        <v>0.69458900000000001</v>
      </c>
      <c r="C14" s="120">
        <v>26185.853500000001</v>
      </c>
      <c r="D14" s="120">
        <v>25515</v>
      </c>
      <c r="E14" s="121">
        <v>18188.4057967115</v>
      </c>
      <c r="F14" s="10"/>
    </row>
    <row r="15" spans="1:6" s="18" customFormat="1" x14ac:dyDescent="0.25">
      <c r="A15" s="92" t="s">
        <v>3</v>
      </c>
      <c r="B15" s="93" t="s">
        <v>4</v>
      </c>
      <c r="C15" s="93" t="s">
        <v>4</v>
      </c>
      <c r="D15" s="93" t="s">
        <v>4</v>
      </c>
      <c r="E15" s="93" t="s">
        <v>4</v>
      </c>
      <c r="F15" s="21"/>
    </row>
    <row r="16" spans="1:6" x14ac:dyDescent="0.25">
      <c r="A16" s="9" t="s">
        <v>0</v>
      </c>
      <c r="B16" s="119">
        <v>0.54989699999999997</v>
      </c>
      <c r="C16" s="120">
        <v>20601.1738</v>
      </c>
      <c r="D16" s="120">
        <v>19000</v>
      </c>
      <c r="E16" s="121">
        <v>11328.5236690986</v>
      </c>
      <c r="F16" s="10"/>
    </row>
    <row r="17" spans="1:6" x14ac:dyDescent="0.25">
      <c r="A17" s="9" t="s">
        <v>32</v>
      </c>
      <c r="B17" s="119">
        <v>0.82808400000000004</v>
      </c>
      <c r="C17" s="120">
        <v>29904.833999999999</v>
      </c>
      <c r="D17" s="120">
        <v>28809</v>
      </c>
      <c r="E17" s="121">
        <v>24763.714558055999</v>
      </c>
      <c r="F17" s="10"/>
    </row>
    <row r="18" spans="1:6" x14ac:dyDescent="0.25">
      <c r="A18" s="9" t="s">
        <v>33</v>
      </c>
      <c r="B18" s="119">
        <v>0.67168600000000001</v>
      </c>
      <c r="C18" s="120">
        <v>21657.724600000001</v>
      </c>
      <c r="D18" s="120">
        <v>19500</v>
      </c>
      <c r="E18" s="121">
        <v>14547.190405675601</v>
      </c>
      <c r="F18" s="10"/>
    </row>
    <row r="19" spans="1:6" s="18" customFormat="1" x14ac:dyDescent="0.25">
      <c r="A19" s="47" t="s">
        <v>37</v>
      </c>
      <c r="B19" s="93" t="s">
        <v>4</v>
      </c>
      <c r="C19" s="93" t="s">
        <v>4</v>
      </c>
      <c r="D19" s="93" t="s">
        <v>4</v>
      </c>
      <c r="E19" s="93" t="s">
        <v>4</v>
      </c>
      <c r="F19" s="21"/>
    </row>
    <row r="20" spans="1:6" x14ac:dyDescent="0.25">
      <c r="A20" s="9" t="s">
        <v>1</v>
      </c>
      <c r="B20" s="119">
        <v>0.75671099999999991</v>
      </c>
      <c r="C20" s="120">
        <v>27314.357400000001</v>
      </c>
      <c r="D20" s="120">
        <v>26000</v>
      </c>
      <c r="E20" s="121">
        <v>20669.0747025114</v>
      </c>
      <c r="F20" s="10"/>
    </row>
    <row r="21" spans="1:6" s="18" customFormat="1" ht="15.75" thickBot="1" x14ac:dyDescent="0.3">
      <c r="A21" s="69" t="s">
        <v>2</v>
      </c>
      <c r="B21" s="221">
        <v>0.76748300000000003</v>
      </c>
      <c r="C21" s="222">
        <v>29423.392599999999</v>
      </c>
      <c r="D21" s="222">
        <v>30000</v>
      </c>
      <c r="E21" s="223">
        <v>22582</v>
      </c>
      <c r="F21" s="21"/>
    </row>
    <row r="22" spans="1:6" s="18" customFormat="1" ht="15.75" thickTop="1" x14ac:dyDescent="0.25">
      <c r="A22" s="224" t="s">
        <v>172</v>
      </c>
      <c r="B22" s="225"/>
      <c r="C22" s="226"/>
      <c r="D22" s="226"/>
      <c r="E22" s="227"/>
      <c r="F22" s="21"/>
    </row>
    <row r="23" spans="1:6" x14ac:dyDescent="0.25">
      <c r="A23" s="12" t="s">
        <v>51</v>
      </c>
      <c r="B23" s="119">
        <v>0.68192600000000003</v>
      </c>
      <c r="C23" s="120">
        <v>27137.291000000001</v>
      </c>
      <c r="D23" s="120">
        <v>26000</v>
      </c>
      <c r="E23" s="121">
        <v>18505.624302466</v>
      </c>
      <c r="F23" s="10"/>
    </row>
    <row r="24" spans="1:6" s="18" customFormat="1" x14ac:dyDescent="0.25">
      <c r="A24" s="92" t="s">
        <v>3</v>
      </c>
      <c r="B24" s="93" t="s">
        <v>4</v>
      </c>
      <c r="C24" s="93" t="s">
        <v>4</v>
      </c>
      <c r="D24" s="93" t="s">
        <v>4</v>
      </c>
      <c r="E24" s="93" t="s">
        <v>4</v>
      </c>
      <c r="F24" s="21"/>
    </row>
    <row r="25" spans="1:6" x14ac:dyDescent="0.25">
      <c r="A25" s="9" t="s">
        <v>0</v>
      </c>
      <c r="B25" s="119">
        <v>0.66440299999999997</v>
      </c>
      <c r="C25" s="120">
        <v>21705.257799999999</v>
      </c>
      <c r="D25" s="120">
        <v>22242</v>
      </c>
      <c r="E25" s="121">
        <v>14421.038398093398</v>
      </c>
      <c r="F25" s="10"/>
    </row>
    <row r="26" spans="1:6" x14ac:dyDescent="0.25">
      <c r="A26" s="9" t="s">
        <v>32</v>
      </c>
      <c r="B26" s="119">
        <v>0.77632900000000005</v>
      </c>
      <c r="C26" s="120">
        <v>29390.289100000002</v>
      </c>
      <c r="D26" s="120">
        <v>29000</v>
      </c>
      <c r="E26" s="121">
        <v>22816.533746713903</v>
      </c>
      <c r="F26" s="10"/>
    </row>
    <row r="27" spans="1:6" s="18" customFormat="1" x14ac:dyDescent="0.25">
      <c r="A27" s="47" t="s">
        <v>33</v>
      </c>
      <c r="B27" s="225">
        <v>0.69179800000000002</v>
      </c>
      <c r="C27" s="226">
        <v>24203.285199999998</v>
      </c>
      <c r="D27" s="226">
        <v>21500</v>
      </c>
      <c r="E27" s="227">
        <v>16743.784294789599</v>
      </c>
      <c r="F27" s="21"/>
    </row>
    <row r="28" spans="1:6" s="18" customFormat="1" x14ac:dyDescent="0.25">
      <c r="A28" s="47" t="s">
        <v>37</v>
      </c>
      <c r="B28" s="93" t="s">
        <v>4</v>
      </c>
      <c r="C28" s="93" t="s">
        <v>4</v>
      </c>
      <c r="D28" s="93" t="s">
        <v>4</v>
      </c>
      <c r="E28" s="93" t="s">
        <v>4</v>
      </c>
      <c r="F28" s="21"/>
    </row>
    <row r="29" spans="1:6" s="18" customFormat="1" x14ac:dyDescent="0.25">
      <c r="A29" s="47" t="s">
        <v>1</v>
      </c>
      <c r="B29" s="225">
        <v>0.70596000000000003</v>
      </c>
      <c r="C29" s="226">
        <v>28167.017599999999</v>
      </c>
      <c r="D29" s="226">
        <v>26400</v>
      </c>
      <c r="E29" s="227">
        <v>19884.787744895999</v>
      </c>
      <c r="F29" s="21"/>
    </row>
    <row r="30" spans="1:6" s="18" customFormat="1" ht="15.75" thickBot="1" x14ac:dyDescent="0.3">
      <c r="A30" s="69" t="s">
        <v>2</v>
      </c>
      <c r="B30" s="221">
        <v>0.72068200000000004</v>
      </c>
      <c r="C30" s="222">
        <v>24389.5664</v>
      </c>
      <c r="D30" s="222">
        <v>22250</v>
      </c>
      <c r="E30" s="223">
        <v>17576</v>
      </c>
      <c r="F30" s="21"/>
    </row>
    <row r="31" spans="1:6" s="18" customFormat="1" ht="15.75" thickTop="1" x14ac:dyDescent="0.25">
      <c r="A31" s="224" t="s">
        <v>173</v>
      </c>
      <c r="B31" s="225"/>
      <c r="C31" s="226"/>
      <c r="D31" s="226"/>
      <c r="E31" s="227"/>
      <c r="F31" s="21"/>
    </row>
    <row r="32" spans="1:6" s="18" customFormat="1" x14ac:dyDescent="0.25">
      <c r="A32" s="49" t="s">
        <v>51</v>
      </c>
      <c r="B32" s="225">
        <v>0.57329600000000003</v>
      </c>
      <c r="C32" s="226">
        <v>27515.293000000001</v>
      </c>
      <c r="D32" s="226">
        <v>25106</v>
      </c>
      <c r="E32" s="227">
        <v>15774.407415728001</v>
      </c>
      <c r="F32" s="21"/>
    </row>
    <row r="33" spans="1:6" s="18" customFormat="1" x14ac:dyDescent="0.25">
      <c r="A33" s="92" t="s">
        <v>3</v>
      </c>
      <c r="B33" s="93" t="s">
        <v>4</v>
      </c>
      <c r="C33" s="93" t="s">
        <v>4</v>
      </c>
      <c r="D33" s="93" t="s">
        <v>4</v>
      </c>
      <c r="E33" s="93" t="s">
        <v>4</v>
      </c>
      <c r="F33" s="21"/>
    </row>
    <row r="34" spans="1:6" x14ac:dyDescent="0.25">
      <c r="A34" s="9" t="s">
        <v>0</v>
      </c>
      <c r="B34" s="119">
        <v>0.44299900000000003</v>
      </c>
      <c r="C34" s="120">
        <v>28024.355500000001</v>
      </c>
      <c r="D34" s="120">
        <v>22539</v>
      </c>
      <c r="E34" s="121">
        <v>12414.761462144501</v>
      </c>
      <c r="F34" s="10"/>
    </row>
    <row r="35" spans="1:6" x14ac:dyDescent="0.25">
      <c r="A35" s="9" t="s">
        <v>32</v>
      </c>
      <c r="B35" s="119">
        <v>0.793126</v>
      </c>
      <c r="C35" s="120">
        <v>31871.017599999999</v>
      </c>
      <c r="D35" s="120">
        <v>28000</v>
      </c>
      <c r="E35" s="121">
        <v>25277.732705017599</v>
      </c>
      <c r="F35" s="10"/>
    </row>
    <row r="36" spans="1:6" x14ac:dyDescent="0.25">
      <c r="A36" s="9" t="s">
        <v>33</v>
      </c>
      <c r="B36" s="119">
        <v>0.60508300000000004</v>
      </c>
      <c r="C36" s="120">
        <v>23073.287100000001</v>
      </c>
      <c r="D36" s="120">
        <v>20311</v>
      </c>
      <c r="E36" s="121">
        <v>13961.253778329301</v>
      </c>
      <c r="F36" s="10"/>
    </row>
    <row r="37" spans="1:6" s="18" customFormat="1" x14ac:dyDescent="0.25">
      <c r="A37" s="47" t="s">
        <v>37</v>
      </c>
      <c r="B37" s="93" t="s">
        <v>4</v>
      </c>
      <c r="C37" s="93" t="s">
        <v>4</v>
      </c>
      <c r="D37" s="93" t="s">
        <v>4</v>
      </c>
      <c r="E37" s="93" t="s">
        <v>4</v>
      </c>
      <c r="F37" s="21"/>
    </row>
    <row r="38" spans="1:6" x14ac:dyDescent="0.25">
      <c r="A38" s="9" t="s">
        <v>1</v>
      </c>
      <c r="B38" s="119">
        <v>0.59133800000000003</v>
      </c>
      <c r="C38" s="120">
        <v>27902.8105</v>
      </c>
      <c r="D38" s="120">
        <v>26000</v>
      </c>
      <c r="E38" s="121">
        <v>16499.992155448999</v>
      </c>
      <c r="F38" s="10"/>
    </row>
    <row r="39" spans="1:6" s="18" customFormat="1" ht="15.75" thickBot="1" x14ac:dyDescent="0.3">
      <c r="A39" s="69" t="s">
        <v>2</v>
      </c>
      <c r="B39" s="221">
        <v>0.632193</v>
      </c>
      <c r="C39" s="222">
        <v>28908.671900000001</v>
      </c>
      <c r="D39" s="222">
        <v>27000</v>
      </c>
      <c r="E39" s="223">
        <v>18275</v>
      </c>
      <c r="F39" s="21"/>
    </row>
    <row r="40" spans="1:6" ht="15.75" thickTop="1" x14ac:dyDescent="0.25">
      <c r="A40" s="10"/>
      <c r="B40" s="52"/>
      <c r="C40" s="52"/>
      <c r="D40" s="52"/>
      <c r="E40" s="52"/>
      <c r="F40" s="10"/>
    </row>
    <row r="41" spans="1:6" x14ac:dyDescent="0.25">
      <c r="A41" s="10" t="s">
        <v>47</v>
      </c>
      <c r="B41" s="10"/>
      <c r="C41" s="10"/>
      <c r="D41" s="10"/>
      <c r="E41" s="10"/>
      <c r="F41" s="10"/>
    </row>
    <row r="42" spans="1:6" x14ac:dyDescent="0.25">
      <c r="A42" s="140" t="s">
        <v>49</v>
      </c>
      <c r="B42" s="10"/>
      <c r="C42" s="10"/>
      <c r="D42" s="10"/>
      <c r="E42" s="10"/>
      <c r="F42" s="10"/>
    </row>
    <row r="43" spans="1:6" x14ac:dyDescent="0.25">
      <c r="A43" s="1" t="s">
        <v>65</v>
      </c>
      <c r="B43" s="10"/>
      <c r="C43" s="10"/>
      <c r="D43" s="10"/>
      <c r="E43" s="10"/>
      <c r="F43" s="10"/>
    </row>
  </sheetData>
  <customSheetViews>
    <customSheetView guid="{2ADF07D0-ADD4-CC4B-AF2B-D1A56BA562CE}" topLeftCell="A2">
      <selection activeCell="I14" sqref="I14"/>
      <pageMargins left="0.7" right="0.7" top="0.75" bottom="0.75" header="0.3" footer="0.3"/>
    </customSheetView>
    <customSheetView guid="{5E28F3BF-7430-4470-9F5B-FE15187262DB}" topLeftCell="A2">
      <selection activeCell="I14" sqref="I14"/>
      <pageMargins left="0.7" right="0.7" top="0.75" bottom="0.75" header="0.3" footer="0.3"/>
    </customSheetView>
    <customSheetView guid="{A21E569C-83E4-471E-9881-F4C0C0C3914D}">
      <selection activeCell="C32" sqref="C32"/>
      <pageMargins left="0.7" right="0.7" top="0.75" bottom="0.75" header="0.3" footer="0.3"/>
    </customSheetView>
    <customSheetView guid="{93EFD577-EF0F-4EA2-889D-033C9668C3AB}">
      <selection activeCell="C28" sqref="C28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N18" sqref="N18"/>
    </sheetView>
  </sheetViews>
  <sheetFormatPr defaultColWidth="8.875" defaultRowHeight="15" x14ac:dyDescent="0.25"/>
  <cols>
    <col min="1" max="1" width="36.625" style="3" customWidth="1"/>
    <col min="2" max="2" width="8.875" style="3"/>
    <col min="3" max="3" width="11" style="3" customWidth="1"/>
    <col min="4" max="4" width="12.125" style="3" customWidth="1"/>
    <col min="5" max="5" width="12.625" style="3" customWidth="1"/>
    <col min="6" max="6" width="11.625" style="3" customWidth="1"/>
    <col min="7" max="7" width="10.875" style="3" customWidth="1"/>
    <col min="8" max="8" width="8.875" style="3"/>
    <col min="9" max="9" width="11" style="3" customWidth="1"/>
    <col min="10" max="10" width="12.125" style="3" customWidth="1"/>
    <col min="11" max="16384" width="8.875" style="3"/>
  </cols>
  <sheetData>
    <row r="1" spans="1:13" x14ac:dyDescent="0.25">
      <c r="A1" s="228" t="s">
        <v>193</v>
      </c>
      <c r="B1" s="25"/>
      <c r="C1" s="25"/>
      <c r="D1" s="25"/>
      <c r="E1" s="25"/>
      <c r="F1" s="25"/>
      <c r="G1" s="25"/>
    </row>
    <row r="2" spans="1:13" ht="15.75" thickBot="1" x14ac:dyDescent="0.3">
      <c r="A2" s="25"/>
      <c r="B2" s="25"/>
      <c r="C2" s="25"/>
      <c r="D2" s="25"/>
      <c r="E2" s="25"/>
      <c r="F2" s="25"/>
      <c r="G2" s="25"/>
      <c r="H2" s="10"/>
      <c r="I2" s="10"/>
      <c r="J2" s="10"/>
      <c r="K2" s="10"/>
      <c r="L2" s="10"/>
      <c r="M2" s="10"/>
    </row>
    <row r="3" spans="1:13" ht="15.75" thickTop="1" x14ac:dyDescent="0.25">
      <c r="A3" s="274"/>
      <c r="B3" s="253" t="s">
        <v>50</v>
      </c>
      <c r="C3" s="253"/>
      <c r="D3" s="289"/>
      <c r="E3" s="253" t="s">
        <v>35</v>
      </c>
      <c r="F3" s="253"/>
      <c r="G3" s="289"/>
      <c r="H3" s="290" t="s">
        <v>30</v>
      </c>
      <c r="I3" s="253"/>
      <c r="J3" s="253"/>
      <c r="K3" s="10"/>
      <c r="L3" s="10"/>
      <c r="M3" s="10"/>
    </row>
    <row r="4" spans="1:13" ht="69" customHeight="1" thickBot="1" x14ac:dyDescent="0.3">
      <c r="A4" s="59"/>
      <c r="B4" s="60" t="s">
        <v>29</v>
      </c>
      <c r="C4" s="57" t="s">
        <v>187</v>
      </c>
      <c r="D4" s="123" t="s">
        <v>188</v>
      </c>
      <c r="E4" s="60" t="s">
        <v>29</v>
      </c>
      <c r="F4" s="57" t="s">
        <v>187</v>
      </c>
      <c r="G4" s="123" t="s">
        <v>188</v>
      </c>
      <c r="H4" s="60" t="s">
        <v>29</v>
      </c>
      <c r="I4" s="57" t="s">
        <v>187</v>
      </c>
      <c r="J4" s="57" t="s">
        <v>188</v>
      </c>
      <c r="K4" s="10"/>
      <c r="L4" s="10"/>
      <c r="M4" s="10"/>
    </row>
    <row r="5" spans="1:13" ht="15.75" thickTop="1" x14ac:dyDescent="0.25">
      <c r="A5" s="38" t="s">
        <v>51</v>
      </c>
      <c r="B5" s="39">
        <v>0.65800000000000003</v>
      </c>
      <c r="C5" s="26">
        <v>24386.839800000002</v>
      </c>
      <c r="D5" s="124">
        <v>23000</v>
      </c>
      <c r="E5" s="27">
        <v>0.78100000000000003</v>
      </c>
      <c r="F5" s="26">
        <v>29445.418000000001</v>
      </c>
      <c r="G5" s="124">
        <v>27000</v>
      </c>
      <c r="H5" s="39">
        <v>0.81399999999999995</v>
      </c>
      <c r="I5" s="26">
        <v>35475.164100000002</v>
      </c>
      <c r="J5" s="26">
        <v>31461</v>
      </c>
      <c r="K5" s="10"/>
      <c r="L5" s="10"/>
      <c r="M5" s="10"/>
    </row>
    <row r="6" spans="1:13" s="18" customFormat="1" x14ac:dyDescent="0.25">
      <c r="A6" s="229" t="s">
        <v>3</v>
      </c>
      <c r="B6" s="93" t="s">
        <v>4</v>
      </c>
      <c r="C6" s="93" t="s">
        <v>4</v>
      </c>
      <c r="D6" s="96" t="s">
        <v>4</v>
      </c>
      <c r="E6" s="93" t="s">
        <v>4</v>
      </c>
      <c r="F6" s="93" t="s">
        <v>4</v>
      </c>
      <c r="G6" s="96" t="s">
        <v>4</v>
      </c>
      <c r="H6" s="93" t="s">
        <v>4</v>
      </c>
      <c r="I6" s="93" t="s">
        <v>4</v>
      </c>
      <c r="J6" s="93" t="s">
        <v>4</v>
      </c>
      <c r="K6" s="21"/>
      <c r="L6" s="21"/>
      <c r="M6" s="21"/>
    </row>
    <row r="7" spans="1:13" s="18" customFormat="1" x14ac:dyDescent="0.25">
      <c r="A7" s="230" t="s">
        <v>0</v>
      </c>
      <c r="B7" s="187">
        <v>0.51400000000000001</v>
      </c>
      <c r="C7" s="122">
        <v>17053.4512</v>
      </c>
      <c r="D7" s="130">
        <v>15208</v>
      </c>
      <c r="E7" s="187">
        <v>0.59299999999999997</v>
      </c>
      <c r="F7" s="122">
        <v>25297.224600000001</v>
      </c>
      <c r="G7" s="130">
        <v>19200</v>
      </c>
      <c r="H7" s="187">
        <v>0.94499999999999995</v>
      </c>
      <c r="I7" s="122" t="s">
        <v>4</v>
      </c>
      <c r="J7" s="122" t="s">
        <v>4</v>
      </c>
      <c r="K7" s="21"/>
      <c r="L7" s="21"/>
      <c r="M7" s="21"/>
    </row>
    <row r="8" spans="1:13" s="18" customFormat="1" x14ac:dyDescent="0.25">
      <c r="A8" s="230" t="s">
        <v>9</v>
      </c>
      <c r="B8" s="187">
        <v>0.77100000000000002</v>
      </c>
      <c r="C8" s="122">
        <v>27534.347699999998</v>
      </c>
      <c r="D8" s="130">
        <v>27000</v>
      </c>
      <c r="E8" s="187">
        <v>0.94899999999999995</v>
      </c>
      <c r="F8" s="122">
        <v>33950.605499999998</v>
      </c>
      <c r="G8" s="130">
        <v>31000</v>
      </c>
      <c r="H8" s="187">
        <v>0.98099999999999998</v>
      </c>
      <c r="I8" s="122">
        <v>41408.597699999998</v>
      </c>
      <c r="J8" s="122">
        <v>38065</v>
      </c>
      <c r="K8" s="21"/>
      <c r="L8" s="21"/>
      <c r="M8" s="21"/>
    </row>
    <row r="9" spans="1:13" s="18" customFormat="1" x14ac:dyDescent="0.25">
      <c r="A9" s="230" t="s">
        <v>10</v>
      </c>
      <c r="B9" s="187">
        <v>0.63900000000000001</v>
      </c>
      <c r="C9" s="122">
        <v>19566.623</v>
      </c>
      <c r="D9" s="130">
        <v>17800</v>
      </c>
      <c r="E9" s="187">
        <v>0.83599999999999997</v>
      </c>
      <c r="F9" s="122">
        <v>26217.3789</v>
      </c>
      <c r="G9" s="130">
        <v>25500</v>
      </c>
      <c r="H9" s="187">
        <v>0.82499999999999996</v>
      </c>
      <c r="I9" s="122">
        <v>32946.820299999999</v>
      </c>
      <c r="J9" s="122">
        <v>29999</v>
      </c>
      <c r="K9" s="21"/>
      <c r="L9" s="21"/>
      <c r="M9" s="21"/>
    </row>
    <row r="10" spans="1:13" s="18" customFormat="1" x14ac:dyDescent="0.25">
      <c r="A10" s="92" t="s">
        <v>37</v>
      </c>
      <c r="B10" s="93" t="s">
        <v>4</v>
      </c>
      <c r="C10" s="93" t="s">
        <v>4</v>
      </c>
      <c r="D10" s="96" t="s">
        <v>4</v>
      </c>
      <c r="E10" s="93" t="s">
        <v>4</v>
      </c>
      <c r="F10" s="93" t="s">
        <v>4</v>
      </c>
      <c r="G10" s="96" t="s">
        <v>4</v>
      </c>
      <c r="H10" s="93" t="s">
        <v>4</v>
      </c>
      <c r="I10" s="93" t="s">
        <v>4</v>
      </c>
      <c r="J10" s="93" t="s">
        <v>4</v>
      </c>
      <c r="K10" s="21"/>
      <c r="L10" s="21"/>
      <c r="M10" s="21"/>
    </row>
    <row r="11" spans="1:13" x14ac:dyDescent="0.25">
      <c r="A11" s="40" t="s">
        <v>1</v>
      </c>
      <c r="B11" s="39">
        <v>0.72099999999999997</v>
      </c>
      <c r="C11" s="26">
        <v>26215.992200000001</v>
      </c>
      <c r="D11" s="124">
        <v>25000</v>
      </c>
      <c r="E11" s="39">
        <v>0.83099999999999996</v>
      </c>
      <c r="F11" s="26">
        <v>29429.175800000001</v>
      </c>
      <c r="G11" s="124">
        <v>27000</v>
      </c>
      <c r="H11" s="39">
        <v>0.79100000000000004</v>
      </c>
      <c r="I11" s="26">
        <v>34538.246099999997</v>
      </c>
      <c r="J11" s="26">
        <v>31000</v>
      </c>
      <c r="K11" s="10"/>
      <c r="L11" s="10"/>
      <c r="M11" s="10"/>
    </row>
    <row r="12" spans="1:13" s="18" customFormat="1" ht="15.75" thickBot="1" x14ac:dyDescent="0.3">
      <c r="A12" s="231" t="s">
        <v>2</v>
      </c>
      <c r="B12" s="194">
        <v>0.73781099999999999</v>
      </c>
      <c r="C12" s="232">
        <v>29553.148399999998</v>
      </c>
      <c r="D12" s="233">
        <v>30000</v>
      </c>
      <c r="E12" s="234" t="s">
        <v>4</v>
      </c>
      <c r="F12" s="94" t="s">
        <v>4</v>
      </c>
      <c r="G12" s="110" t="s">
        <v>4</v>
      </c>
      <c r="H12" s="234" t="s">
        <v>4</v>
      </c>
      <c r="I12" s="94" t="s">
        <v>4</v>
      </c>
      <c r="J12" s="94" t="s">
        <v>4</v>
      </c>
      <c r="K12" s="21"/>
      <c r="L12" s="21"/>
      <c r="M12" s="21"/>
    </row>
    <row r="13" spans="1:13" ht="15.75" thickTop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3" x14ac:dyDescent="0.25">
      <c r="A14" s="10" t="s">
        <v>47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x14ac:dyDescent="0.25">
      <c r="A15" s="244" t="s">
        <v>158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x14ac:dyDescent="0.25">
      <c r="A16" s="241" t="s">
        <v>186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3" x14ac:dyDescent="0.25">
      <c r="A17" s="41" t="s">
        <v>65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13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</sheetData>
  <customSheetViews>
    <customSheetView guid="{2ADF07D0-ADD4-CC4B-AF2B-D1A56BA562CE}">
      <selection activeCell="M15" sqref="M15"/>
      <pageMargins left="0.7" right="0.7" top="0.75" bottom="0.75" header="0.3" footer="0.3"/>
    </customSheetView>
    <customSheetView guid="{A21E569C-83E4-471E-9881-F4C0C0C3914D}">
      <selection activeCell="N12" sqref="N12"/>
      <pageMargins left="0.7" right="0.7" top="0.75" bottom="0.75" header="0.3" footer="0.3"/>
    </customSheetView>
    <customSheetView guid="{93EFD577-EF0F-4EA2-889D-033C9668C3AB}">
      <selection activeCell="A10" sqref="A10"/>
      <pageMargins left="0.7" right="0.7" top="0.75" bottom="0.75" header="0.3" footer="0.3"/>
    </customSheetView>
  </customSheetViews>
  <mergeCells count="3">
    <mergeCell ref="H3:J3"/>
    <mergeCell ref="E3:G3"/>
    <mergeCell ref="B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20" sqref="G20"/>
    </sheetView>
  </sheetViews>
  <sheetFormatPr defaultColWidth="11" defaultRowHeight="15" x14ac:dyDescent="0.25"/>
  <cols>
    <col min="1" max="1" width="32.625" style="3" bestFit="1" customWidth="1"/>
    <col min="2" max="2" width="11.625" style="3" customWidth="1"/>
    <col min="3" max="3" width="15.625" style="3" customWidth="1"/>
    <col min="4" max="5" width="11.125" style="3" customWidth="1"/>
    <col min="6" max="16384" width="11" style="3"/>
  </cols>
  <sheetData>
    <row r="1" spans="1:6" x14ac:dyDescent="0.25">
      <c r="A1" s="247" t="s">
        <v>196</v>
      </c>
    </row>
    <row r="2" spans="1:6" ht="15.75" thickBot="1" x14ac:dyDescent="0.3"/>
    <row r="3" spans="1:6" ht="31.5" thickTop="1" thickBot="1" x14ac:dyDescent="0.3">
      <c r="A3" s="260"/>
      <c r="B3" s="261" t="s">
        <v>11</v>
      </c>
      <c r="C3" s="261" t="s">
        <v>35</v>
      </c>
      <c r="D3" s="261" t="s">
        <v>12</v>
      </c>
      <c r="E3" s="261" t="s">
        <v>5</v>
      </c>
      <c r="F3" s="10"/>
    </row>
    <row r="4" spans="1:6" ht="15.75" thickTop="1" x14ac:dyDescent="0.25">
      <c r="A4" s="12" t="s">
        <v>51</v>
      </c>
      <c r="B4" s="43">
        <v>0.74816400000000005</v>
      </c>
      <c r="C4" s="43">
        <v>0.74917599999999995</v>
      </c>
      <c r="D4" s="43">
        <v>0.61901800000000007</v>
      </c>
      <c r="E4" s="43">
        <v>0.87296000000000007</v>
      </c>
      <c r="F4" s="10"/>
    </row>
    <row r="5" spans="1:6" x14ac:dyDescent="0.25">
      <c r="A5" s="9" t="s">
        <v>3</v>
      </c>
      <c r="B5" s="43">
        <v>0.80351799999999995</v>
      </c>
      <c r="C5" s="43">
        <v>0.82102500000000012</v>
      </c>
      <c r="D5" s="43">
        <v>0.72681399999999996</v>
      </c>
      <c r="E5" s="43">
        <v>0.89929199999999998</v>
      </c>
      <c r="F5" s="10"/>
    </row>
    <row r="6" spans="1:6" x14ac:dyDescent="0.25">
      <c r="A6" s="9" t="s">
        <v>0</v>
      </c>
      <c r="B6" s="43">
        <v>0.759243</v>
      </c>
      <c r="C6" s="43">
        <v>0.72174099999999997</v>
      </c>
      <c r="D6" s="43">
        <v>0.57522700000000004</v>
      </c>
      <c r="E6" s="43">
        <v>0.843032</v>
      </c>
      <c r="F6" s="10"/>
    </row>
    <row r="7" spans="1:6" x14ac:dyDescent="0.25">
      <c r="A7" s="9" t="s">
        <v>9</v>
      </c>
      <c r="B7" s="43">
        <v>0.89365399999999995</v>
      </c>
      <c r="C7" s="43">
        <v>0.8846989999999999</v>
      </c>
      <c r="D7" s="43">
        <v>0.77310599999999996</v>
      </c>
      <c r="E7" s="43">
        <v>0.90570099999999998</v>
      </c>
      <c r="F7" s="10"/>
    </row>
    <row r="8" spans="1:6" x14ac:dyDescent="0.25">
      <c r="A8" s="9" t="s">
        <v>10</v>
      </c>
      <c r="B8" s="43">
        <v>0.83066000000000006</v>
      </c>
      <c r="C8" s="43">
        <v>0.86306299999999991</v>
      </c>
      <c r="D8" s="43">
        <v>0.65528300000000006</v>
      </c>
      <c r="E8" s="43">
        <v>0.91141300000000003</v>
      </c>
      <c r="F8" s="10"/>
    </row>
    <row r="9" spans="1:6" x14ac:dyDescent="0.25">
      <c r="A9" s="9" t="s">
        <v>37</v>
      </c>
      <c r="B9" s="43">
        <v>0.72313400000000005</v>
      </c>
      <c r="C9" s="43">
        <v>0.81485299999999994</v>
      </c>
      <c r="D9" s="43">
        <v>0.62474499999999999</v>
      </c>
      <c r="E9" s="43">
        <v>0.78646400000000005</v>
      </c>
      <c r="F9" s="10"/>
    </row>
    <row r="10" spans="1:6" x14ac:dyDescent="0.25">
      <c r="A10" s="9" t="s">
        <v>1</v>
      </c>
      <c r="B10" s="43">
        <v>0.73176699999999995</v>
      </c>
      <c r="C10" s="43">
        <v>0.74909199999999998</v>
      </c>
      <c r="D10" s="43">
        <v>0.58355999999999997</v>
      </c>
      <c r="E10" s="43">
        <v>0.85137600000000002</v>
      </c>
      <c r="F10" s="10"/>
    </row>
    <row r="11" spans="1:6" ht="15.75" thickBot="1" x14ac:dyDescent="0.3">
      <c r="A11" s="56" t="s">
        <v>2</v>
      </c>
      <c r="B11" s="66">
        <v>0.81503500000000006</v>
      </c>
      <c r="C11" s="66">
        <v>0.78774199999999994</v>
      </c>
      <c r="D11" s="66">
        <v>0.668099</v>
      </c>
      <c r="E11" s="66">
        <v>0.87494100000000008</v>
      </c>
      <c r="F11" s="10"/>
    </row>
    <row r="12" spans="1:6" ht="15.75" thickTop="1" x14ac:dyDescent="0.25">
      <c r="A12" s="10"/>
      <c r="B12" s="10"/>
      <c r="C12" s="10"/>
      <c r="D12" s="10"/>
      <c r="E12" s="10"/>
      <c r="F12" s="10"/>
    </row>
    <row r="13" spans="1:6" x14ac:dyDescent="0.25">
      <c r="A13" s="3" t="s">
        <v>47</v>
      </c>
    </row>
    <row r="14" spans="1:6" x14ac:dyDescent="0.25">
      <c r="A14" s="240" t="s">
        <v>49</v>
      </c>
    </row>
    <row r="15" spans="1:6" x14ac:dyDescent="0.25">
      <c r="A15" s="241" t="s">
        <v>186</v>
      </c>
    </row>
  </sheetData>
  <customSheetViews>
    <customSheetView guid="{2ADF07D0-ADD4-CC4B-AF2B-D1A56BA562CE}">
      <selection activeCell="K8" sqref="K8"/>
      <pageMargins left="0.7" right="0.7" top="0.75" bottom="0.75" header="0.3" footer="0.3"/>
    </customSheetView>
    <customSheetView guid="{5E28F3BF-7430-4470-9F5B-FE15187262DB}">
      <selection activeCell="H14" sqref="H14"/>
      <pageMargins left="0.7" right="0.7" top="0.75" bottom="0.75" header="0.3" footer="0.3"/>
    </customSheetView>
    <customSheetView guid="{A21E569C-83E4-471E-9881-F4C0C0C3914D}">
      <selection activeCell="C17" sqref="C17"/>
      <pageMargins left="0.7" right="0.7" top="0.75" bottom="0.75" header="0.3" footer="0.3"/>
    </customSheetView>
    <customSheetView guid="{93EFD577-EF0F-4EA2-889D-033C9668C3AB}">
      <selection activeCell="G12" sqref="G12:G1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24" sqref="B24"/>
    </sheetView>
  </sheetViews>
  <sheetFormatPr defaultColWidth="11" defaultRowHeight="15" x14ac:dyDescent="0.25"/>
  <cols>
    <col min="1" max="1" width="32.625" style="3" customWidth="1"/>
    <col min="2" max="2" width="8.625" style="3" customWidth="1"/>
    <col min="3" max="4" width="11" style="3"/>
    <col min="5" max="5" width="11.375" style="3" customWidth="1"/>
    <col min="6" max="16384" width="11" style="3"/>
  </cols>
  <sheetData>
    <row r="1" spans="1:7" x14ac:dyDescent="0.25">
      <c r="A1" s="246" t="s">
        <v>197</v>
      </c>
    </row>
    <row r="2" spans="1:7" ht="15.75" thickBot="1" x14ac:dyDescent="0.3">
      <c r="A2" s="55"/>
      <c r="B2" s="10"/>
      <c r="C2" s="10"/>
      <c r="D2" s="10"/>
      <c r="E2" s="10"/>
      <c r="F2" s="10"/>
      <c r="G2" s="10"/>
    </row>
    <row r="3" spans="1:7" ht="31.5" thickTop="1" thickBot="1" x14ac:dyDescent="0.3">
      <c r="A3" s="84"/>
      <c r="B3" s="262">
        <v>0</v>
      </c>
      <c r="C3" s="261" t="s">
        <v>66</v>
      </c>
      <c r="D3" s="261" t="s">
        <v>67</v>
      </c>
      <c r="E3" s="261" t="s">
        <v>68</v>
      </c>
      <c r="F3" s="261" t="s">
        <v>6</v>
      </c>
      <c r="G3" s="10"/>
    </row>
    <row r="4" spans="1:7" ht="18" customHeight="1" thickTop="1" x14ac:dyDescent="0.25">
      <c r="A4" s="79" t="s">
        <v>51</v>
      </c>
      <c r="B4" s="80">
        <v>0.39071300000000003</v>
      </c>
      <c r="C4" s="80">
        <v>0.15287200000000001</v>
      </c>
      <c r="D4" s="80">
        <v>0.152332</v>
      </c>
      <c r="E4" s="80">
        <v>0.15151000000000001</v>
      </c>
      <c r="F4" s="80">
        <v>0.15257199999999999</v>
      </c>
      <c r="G4" s="10"/>
    </row>
    <row r="5" spans="1:7" ht="18" customHeight="1" x14ac:dyDescent="0.25">
      <c r="A5" s="37" t="s">
        <v>149</v>
      </c>
      <c r="B5" s="50">
        <v>0.510382</v>
      </c>
      <c r="C5" s="50">
        <v>0.15759600000000001</v>
      </c>
      <c r="D5" s="50">
        <v>0.157448</v>
      </c>
      <c r="E5" s="50">
        <v>9.1550999999999993E-2</v>
      </c>
      <c r="F5" s="50">
        <v>8.3024000000000001E-2</v>
      </c>
      <c r="G5" s="10"/>
    </row>
    <row r="6" spans="1:7" ht="18" customHeight="1" x14ac:dyDescent="0.25">
      <c r="A6" s="37" t="s">
        <v>0</v>
      </c>
      <c r="B6" s="50">
        <v>0.39071800000000001</v>
      </c>
      <c r="C6" s="50">
        <v>0.17678000000000002</v>
      </c>
      <c r="D6" s="50">
        <v>0.13428599999999999</v>
      </c>
      <c r="E6" s="50">
        <v>0.14266999999999999</v>
      </c>
      <c r="F6" s="50">
        <v>0.15554600000000002</v>
      </c>
      <c r="G6" s="10"/>
    </row>
    <row r="7" spans="1:7" ht="18" customHeight="1" x14ac:dyDescent="0.25">
      <c r="A7" s="37" t="s">
        <v>9</v>
      </c>
      <c r="B7" s="50">
        <v>0.58335000000000004</v>
      </c>
      <c r="C7" s="50">
        <v>0.14255800000000002</v>
      </c>
      <c r="D7" s="50">
        <v>0.12934900000000002</v>
      </c>
      <c r="E7" s="50">
        <v>8.2554000000000002E-2</v>
      </c>
      <c r="F7" s="50">
        <v>6.2190000000000002E-2</v>
      </c>
      <c r="G7" s="10"/>
    </row>
    <row r="8" spans="1:7" ht="18" customHeight="1" x14ac:dyDescent="0.25">
      <c r="A8" s="37" t="s">
        <v>33</v>
      </c>
      <c r="B8" s="50">
        <v>0.477016</v>
      </c>
      <c r="C8" s="50">
        <v>0.18818699999999999</v>
      </c>
      <c r="D8" s="50">
        <v>0.150117</v>
      </c>
      <c r="E8" s="50">
        <v>0.10956400000000001</v>
      </c>
      <c r="F8" s="50">
        <v>7.5116000000000002E-2</v>
      </c>
      <c r="G8" s="10"/>
    </row>
    <row r="9" spans="1:7" ht="18" customHeight="1" x14ac:dyDescent="0.25">
      <c r="A9" s="37" t="s">
        <v>150</v>
      </c>
      <c r="B9" s="50">
        <v>0.45030500000000001</v>
      </c>
      <c r="C9" s="50">
        <v>0.10181699999999999</v>
      </c>
      <c r="D9" s="50">
        <v>0.160667</v>
      </c>
      <c r="E9" s="50">
        <v>0.15568400000000002</v>
      </c>
      <c r="F9" s="50">
        <v>0.13152799999999998</v>
      </c>
      <c r="G9" s="10"/>
    </row>
    <row r="10" spans="1:7" ht="18" customHeight="1" x14ac:dyDescent="0.25">
      <c r="A10" s="37" t="s">
        <v>151</v>
      </c>
      <c r="B10" s="50">
        <v>0.29738300000000001</v>
      </c>
      <c r="C10" s="50">
        <v>0.14060300000000001</v>
      </c>
      <c r="D10" s="50">
        <v>0.163267</v>
      </c>
      <c r="E10" s="50">
        <v>0.18832199999999999</v>
      </c>
      <c r="F10" s="50">
        <v>0.210426</v>
      </c>
      <c r="G10" s="10"/>
    </row>
    <row r="11" spans="1:7" ht="18" customHeight="1" x14ac:dyDescent="0.25">
      <c r="A11" s="37" t="s">
        <v>152</v>
      </c>
      <c r="B11" s="50">
        <v>0.41485900000000003</v>
      </c>
      <c r="C11" s="50">
        <v>0.15689600000000001</v>
      </c>
      <c r="D11" s="50">
        <v>0.15351999999999999</v>
      </c>
      <c r="E11" s="50">
        <v>0.15448999999999999</v>
      </c>
      <c r="F11" s="50">
        <v>0.12023400000000001</v>
      </c>
      <c r="G11" s="10"/>
    </row>
    <row r="12" spans="1:7" ht="18" customHeight="1" thickBot="1" x14ac:dyDescent="0.3">
      <c r="A12" s="70" t="s">
        <v>153</v>
      </c>
      <c r="B12" s="71">
        <v>0.39850099999999999</v>
      </c>
      <c r="C12" s="71">
        <v>0.140153</v>
      </c>
      <c r="D12" s="71">
        <v>0.12196699999999999</v>
      </c>
      <c r="E12" s="71">
        <v>0.16903400000000002</v>
      </c>
      <c r="F12" s="71">
        <v>0.17034500000000002</v>
      </c>
      <c r="G12" s="10"/>
    </row>
    <row r="13" spans="1:7" ht="15.75" thickTop="1" x14ac:dyDescent="0.25">
      <c r="A13" s="10"/>
      <c r="B13" s="10"/>
      <c r="C13" s="10"/>
      <c r="D13" s="10"/>
      <c r="E13" s="10"/>
      <c r="F13" s="10"/>
      <c r="G13" s="10"/>
    </row>
    <row r="14" spans="1:7" x14ac:dyDescent="0.25">
      <c r="A14" s="10" t="s">
        <v>47</v>
      </c>
      <c r="B14" s="10"/>
      <c r="C14" s="10"/>
      <c r="D14" s="10"/>
      <c r="E14" s="10"/>
      <c r="F14" s="10"/>
      <c r="G14" s="55"/>
    </row>
    <row r="15" spans="1:7" x14ac:dyDescent="0.25">
      <c r="A15" s="55" t="s">
        <v>49</v>
      </c>
      <c r="B15" s="10"/>
      <c r="C15" s="10"/>
      <c r="D15" s="10"/>
      <c r="E15" s="10"/>
      <c r="F15" s="10"/>
      <c r="G15" s="10"/>
    </row>
    <row r="16" spans="1:7" x14ac:dyDescent="0.25">
      <c r="A16" s="3" t="s">
        <v>69</v>
      </c>
    </row>
  </sheetData>
  <customSheetViews>
    <customSheetView guid="{2ADF07D0-ADD4-CC4B-AF2B-D1A56BA562CE}" topLeftCell="D1">
      <selection activeCell="I22" sqref="I22"/>
      <pageMargins left="0.7" right="0.7" top="0.75" bottom="0.75" header="0.3" footer="0.3"/>
    </customSheetView>
    <customSheetView guid="{5E28F3BF-7430-4470-9F5B-FE15187262DB}">
      <selection activeCell="I22" sqref="I22"/>
      <pageMargins left="0.7" right="0.7" top="0.75" bottom="0.75" header="0.3" footer="0.3"/>
    </customSheetView>
    <customSheetView guid="{A21E569C-83E4-471E-9881-F4C0C0C3914D}">
      <selection sqref="A1:A1048576"/>
      <pageMargins left="0.7" right="0.7" top="0.75" bottom="0.75" header="0.3" footer="0.3"/>
    </customSheetView>
    <customSheetView guid="{93EFD577-EF0F-4EA2-889D-033C9668C3AB}">
      <selection activeCell="C24" sqref="C2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C28" sqref="C28"/>
    </sheetView>
  </sheetViews>
  <sheetFormatPr defaultColWidth="11" defaultRowHeight="15" x14ac:dyDescent="0.25"/>
  <cols>
    <col min="1" max="1" width="33.5" style="18" customWidth="1"/>
    <col min="2" max="5" width="11" style="18"/>
    <col min="6" max="6" width="10.5" style="18" customWidth="1"/>
    <col min="7" max="16384" width="11" style="18"/>
  </cols>
  <sheetData>
    <row r="1" spans="1:10" x14ac:dyDescent="0.25">
      <c r="A1" s="35" t="s">
        <v>198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5.75" thickBot="1" x14ac:dyDescent="0.3">
      <c r="A2" s="35"/>
      <c r="B2" s="139" t="s">
        <v>41</v>
      </c>
      <c r="C2" s="139"/>
      <c r="D2" s="139" t="s">
        <v>7</v>
      </c>
      <c r="E2" s="139"/>
      <c r="F2" s="139"/>
      <c r="G2" s="139"/>
      <c r="H2" s="143"/>
      <c r="I2" s="143"/>
      <c r="J2" s="143"/>
    </row>
    <row r="3" spans="1:10" ht="61.5" thickTop="1" thickBot="1" x14ac:dyDescent="0.3">
      <c r="A3" s="263"/>
      <c r="B3" s="264" t="s">
        <v>52</v>
      </c>
      <c r="C3" s="264" t="s">
        <v>55</v>
      </c>
      <c r="D3" s="265" t="s">
        <v>42</v>
      </c>
      <c r="E3" s="265" t="s">
        <v>43</v>
      </c>
      <c r="F3" s="265" t="s">
        <v>53</v>
      </c>
      <c r="G3" s="265" t="s">
        <v>54</v>
      </c>
      <c r="H3" s="139"/>
      <c r="I3" s="139"/>
      <c r="J3" s="143"/>
    </row>
    <row r="4" spans="1:10" ht="15.75" thickTop="1" x14ac:dyDescent="0.25">
      <c r="A4" s="48" t="s">
        <v>8</v>
      </c>
      <c r="B4" s="139" t="s">
        <v>7</v>
      </c>
      <c r="C4" s="139"/>
      <c r="D4" s="139"/>
      <c r="E4" s="139"/>
      <c r="F4" s="139"/>
      <c r="G4" s="139"/>
      <c r="H4" s="139"/>
      <c r="I4" s="139"/>
      <c r="J4" s="143"/>
    </row>
    <row r="5" spans="1:10" x14ac:dyDescent="0.25">
      <c r="A5" s="49" t="s">
        <v>51</v>
      </c>
      <c r="B5" s="141">
        <v>0.13234400000000002</v>
      </c>
      <c r="C5" s="141">
        <v>0.86765599999999998</v>
      </c>
      <c r="D5" s="141">
        <v>0.32208900000000001</v>
      </c>
      <c r="E5" s="141">
        <v>8.3814000000000013E-2</v>
      </c>
      <c r="F5" s="141">
        <v>0.45210600000000001</v>
      </c>
      <c r="G5" s="141">
        <v>9.5370000000000003E-3</v>
      </c>
      <c r="H5" s="144"/>
      <c r="I5" s="139"/>
      <c r="J5" s="143"/>
    </row>
    <row r="6" spans="1:10" x14ac:dyDescent="0.25">
      <c r="A6" s="47" t="s">
        <v>3</v>
      </c>
      <c r="B6" s="141">
        <v>7.0153999999999994E-2</v>
      </c>
      <c r="C6" s="141">
        <v>0.92984599999999995</v>
      </c>
      <c r="D6" s="141">
        <v>0.56471300000000002</v>
      </c>
      <c r="E6" s="141">
        <v>2.9466000000000003E-2</v>
      </c>
      <c r="F6" s="141">
        <v>0.331565</v>
      </c>
      <c r="G6" s="141">
        <v>0</v>
      </c>
      <c r="H6" s="144"/>
      <c r="I6" s="139"/>
      <c r="J6" s="143"/>
    </row>
    <row r="7" spans="1:10" x14ac:dyDescent="0.25">
      <c r="A7" s="47" t="s">
        <v>0</v>
      </c>
      <c r="B7" s="141">
        <v>0.16322</v>
      </c>
      <c r="C7" s="141">
        <v>0.83677999999999997</v>
      </c>
      <c r="D7" s="141">
        <v>0.42071700000000001</v>
      </c>
      <c r="E7" s="141">
        <v>5.7928000000000007E-2</v>
      </c>
      <c r="F7" s="141">
        <v>0.35153099999999993</v>
      </c>
      <c r="G7" s="141">
        <v>5.6799999999999993E-3</v>
      </c>
      <c r="H7" s="144"/>
      <c r="I7" s="139"/>
      <c r="J7" s="143"/>
    </row>
    <row r="8" spans="1:10" x14ac:dyDescent="0.25">
      <c r="A8" s="47" t="s">
        <v>9</v>
      </c>
      <c r="B8" s="141">
        <v>3.8514E-2</v>
      </c>
      <c r="C8" s="141">
        <v>0.96148599999999995</v>
      </c>
      <c r="D8" s="141">
        <v>0.23692900000000003</v>
      </c>
      <c r="E8" s="141">
        <v>6.1245000000000001E-2</v>
      </c>
      <c r="F8" s="141">
        <v>0.65172299999999994</v>
      </c>
      <c r="G8" s="141">
        <v>8.9800000000000001E-3</v>
      </c>
      <c r="H8" s="144"/>
      <c r="I8" s="139"/>
      <c r="J8" s="143"/>
    </row>
    <row r="9" spans="1:10" x14ac:dyDescent="0.25">
      <c r="A9" s="47" t="s">
        <v>10</v>
      </c>
      <c r="B9" s="141">
        <v>9.1868999999999992E-2</v>
      </c>
      <c r="C9" s="141">
        <v>0.90813100000000002</v>
      </c>
      <c r="D9" s="141">
        <v>0.40987700000000005</v>
      </c>
      <c r="E9" s="141">
        <v>5.4112E-2</v>
      </c>
      <c r="F9" s="141">
        <v>0.43570700000000001</v>
      </c>
      <c r="G9" s="141">
        <v>7.4960000000000001E-3</v>
      </c>
      <c r="H9" s="144"/>
      <c r="I9" s="139"/>
      <c r="J9" s="143"/>
    </row>
    <row r="10" spans="1:10" x14ac:dyDescent="0.25">
      <c r="A10" s="47" t="s">
        <v>37</v>
      </c>
      <c r="B10" s="141">
        <v>0.10032400000000001</v>
      </c>
      <c r="C10" s="141">
        <v>0.89967600000000003</v>
      </c>
      <c r="D10" s="141">
        <v>0.38664799999999999</v>
      </c>
      <c r="E10" s="141">
        <v>6.9150000000000003E-2</v>
      </c>
      <c r="F10" s="141">
        <v>0.42455600000000004</v>
      </c>
      <c r="G10" s="141">
        <v>0</v>
      </c>
      <c r="H10" s="144"/>
      <c r="I10" s="139"/>
      <c r="J10" s="143"/>
    </row>
    <row r="11" spans="1:10" x14ac:dyDescent="0.25">
      <c r="A11" s="47" t="s">
        <v>1</v>
      </c>
      <c r="B11" s="141">
        <v>0.13611800000000002</v>
      </c>
      <c r="C11" s="141">
        <v>0.86388200000000004</v>
      </c>
      <c r="D11" s="141">
        <v>0.29223500000000002</v>
      </c>
      <c r="E11" s="141">
        <v>0.10564299999999999</v>
      </c>
      <c r="F11" s="141">
        <v>0.45498099999999991</v>
      </c>
      <c r="G11" s="141">
        <v>1.0949E-2</v>
      </c>
      <c r="H11" s="144"/>
      <c r="I11" s="139"/>
      <c r="J11" s="143"/>
    </row>
    <row r="12" spans="1:10" ht="15.75" thickBot="1" x14ac:dyDescent="0.3">
      <c r="A12" s="69" t="s">
        <v>2</v>
      </c>
      <c r="B12" s="142">
        <v>0.10373300000000001</v>
      </c>
      <c r="C12" s="142">
        <v>0.89626700000000004</v>
      </c>
      <c r="D12" s="142">
        <v>0.35483799999999993</v>
      </c>
      <c r="E12" s="142">
        <v>7.6061999999999991E-2</v>
      </c>
      <c r="F12" s="142">
        <v>0.454125</v>
      </c>
      <c r="G12" s="142">
        <v>1.1243000000000001E-2</v>
      </c>
      <c r="H12" s="144"/>
      <c r="I12" s="139"/>
      <c r="J12" s="143"/>
    </row>
    <row r="13" spans="1:10" ht="15.75" thickTop="1" x14ac:dyDescent="0.25">
      <c r="A13" s="48" t="s">
        <v>11</v>
      </c>
      <c r="B13" s="139"/>
      <c r="C13" s="139"/>
      <c r="D13" s="139"/>
      <c r="E13" s="139"/>
      <c r="F13" s="139"/>
      <c r="G13" s="139"/>
      <c r="H13" s="139"/>
      <c r="I13" s="139"/>
      <c r="J13" s="143"/>
    </row>
    <row r="14" spans="1:10" x14ac:dyDescent="0.25">
      <c r="A14" s="49" t="s">
        <v>51</v>
      </c>
      <c r="B14" s="141">
        <v>0.130158</v>
      </c>
      <c r="C14" s="141">
        <v>0.869842</v>
      </c>
      <c r="D14" s="141">
        <v>0.27140399999999998</v>
      </c>
      <c r="E14" s="141">
        <v>0.12289100000000001</v>
      </c>
      <c r="F14" s="141">
        <v>0.46677399999999997</v>
      </c>
      <c r="G14" s="141">
        <v>8.5359999999999984E-3</v>
      </c>
      <c r="H14" s="139"/>
      <c r="I14" s="139"/>
      <c r="J14" s="143"/>
    </row>
    <row r="15" spans="1:10" x14ac:dyDescent="0.25">
      <c r="A15" s="47" t="s">
        <v>0</v>
      </c>
      <c r="B15" s="141">
        <v>0.149981</v>
      </c>
      <c r="C15" s="141">
        <v>0.85001899999999997</v>
      </c>
      <c r="D15" s="141">
        <v>0.38077699999999998</v>
      </c>
      <c r="E15" s="141">
        <v>7.6395999999999992E-2</v>
      </c>
      <c r="F15" s="141">
        <v>0.38447300000000006</v>
      </c>
      <c r="G15" s="141">
        <v>5.5630000000000002E-3</v>
      </c>
      <c r="H15" s="139"/>
      <c r="I15" s="139"/>
      <c r="J15" s="143"/>
    </row>
    <row r="16" spans="1:10" x14ac:dyDescent="0.25">
      <c r="A16" s="47" t="s">
        <v>9</v>
      </c>
      <c r="B16" s="141">
        <v>2.7566E-2</v>
      </c>
      <c r="C16" s="141">
        <v>0.97243400000000002</v>
      </c>
      <c r="D16" s="141">
        <v>0.17138200000000001</v>
      </c>
      <c r="E16" s="141">
        <v>9.1092000000000006E-2</v>
      </c>
      <c r="F16" s="141">
        <v>0.70113400000000003</v>
      </c>
      <c r="G16" s="141">
        <v>4.1190000000000003E-3</v>
      </c>
      <c r="H16" s="139"/>
      <c r="I16" s="139"/>
      <c r="J16" s="143"/>
    </row>
    <row r="17" spans="1:16" x14ac:dyDescent="0.25">
      <c r="A17" s="47" t="s">
        <v>10</v>
      </c>
      <c r="B17" s="141">
        <v>7.7908000000000005E-2</v>
      </c>
      <c r="C17" s="141">
        <v>0.92209200000000002</v>
      </c>
      <c r="D17" s="141">
        <v>0.34678800000000004</v>
      </c>
      <c r="E17" s="141">
        <v>7.3231000000000004E-2</v>
      </c>
      <c r="F17" s="141">
        <v>0.49125600000000008</v>
      </c>
      <c r="G17" s="141">
        <v>7.1140000000000005E-3</v>
      </c>
      <c r="H17" s="139"/>
      <c r="I17" s="139"/>
      <c r="J17" s="143"/>
    </row>
    <row r="18" spans="1:16" ht="15.75" thickBot="1" x14ac:dyDescent="0.3">
      <c r="A18" s="69" t="s">
        <v>1</v>
      </c>
      <c r="B18" s="142">
        <v>0.13528999999999999</v>
      </c>
      <c r="C18" s="142">
        <v>0.86470999999999998</v>
      </c>
      <c r="D18" s="142">
        <v>0.24758300000000005</v>
      </c>
      <c r="E18" s="142">
        <v>0.15414</v>
      </c>
      <c r="F18" s="142">
        <v>0.452513</v>
      </c>
      <c r="G18" s="142">
        <v>1.0326E-2</v>
      </c>
      <c r="H18" s="139"/>
      <c r="I18" s="139"/>
      <c r="J18" s="143"/>
    </row>
    <row r="19" spans="1:16" ht="15.75" thickTop="1" x14ac:dyDescent="0.25">
      <c r="A19" s="139"/>
      <c r="B19" s="139"/>
      <c r="C19" s="139"/>
      <c r="D19" s="139"/>
      <c r="E19" s="139"/>
      <c r="F19" s="139"/>
      <c r="G19" s="139"/>
      <c r="H19" s="139"/>
      <c r="I19" s="139"/>
      <c r="J19" s="143"/>
    </row>
    <row r="20" spans="1:16" x14ac:dyDescent="0.25">
      <c r="A20" s="139" t="s">
        <v>47</v>
      </c>
      <c r="B20" s="139"/>
      <c r="C20" s="139"/>
      <c r="D20" s="139"/>
      <c r="E20" s="139"/>
      <c r="F20" s="139"/>
      <c r="G20" s="139"/>
      <c r="H20" s="139"/>
      <c r="I20" s="145"/>
      <c r="J20" s="146"/>
    </row>
    <row r="21" spans="1:16" x14ac:dyDescent="0.25">
      <c r="A21" s="242" t="s">
        <v>48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6"/>
      <c r="L21" s="146"/>
      <c r="M21" s="146"/>
      <c r="N21" s="146"/>
      <c r="O21" s="146"/>
      <c r="P21" s="146"/>
    </row>
    <row r="22" spans="1:16" x14ac:dyDescent="0.25">
      <c r="A22" s="241" t="s">
        <v>186</v>
      </c>
      <c r="I22" s="146"/>
      <c r="J22" s="146"/>
      <c r="K22" s="146"/>
      <c r="L22" s="146"/>
      <c r="M22" s="146"/>
      <c r="N22" s="146"/>
      <c r="O22" s="146"/>
      <c r="P22" s="146"/>
    </row>
  </sheetData>
  <customSheetViews>
    <customSheetView guid="{2ADF07D0-ADD4-CC4B-AF2B-D1A56BA562CE}" topLeftCell="A2">
      <selection activeCell="H3" sqref="H3:H15"/>
      <pageMargins left="0.7" right="0.7" top="0.75" bottom="0.75" header="0.3" footer="0.3"/>
      <pageSetup orientation="portrait" r:id="rId1"/>
    </customSheetView>
    <customSheetView guid="{5E28F3BF-7430-4470-9F5B-FE15187262DB}">
      <selection activeCell="H5" sqref="H5"/>
      <pageMargins left="0.7" right="0.7" top="0.75" bottom="0.75" header="0.3" footer="0.3"/>
    </customSheetView>
    <customSheetView guid="{A21E569C-83E4-471E-9881-F4C0C0C3914D}">
      <pageMargins left="0.7" right="0.7" top="0.75" bottom="0.75" header="0.3" footer="0.3"/>
      <pageSetup orientation="portrait" r:id="rId2"/>
    </customSheetView>
    <customSheetView guid="{93EFD577-EF0F-4EA2-889D-033C9668C3AB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9"/>
  <sheetViews>
    <sheetView workbookViewId="0">
      <selection activeCell="C28" sqref="C28"/>
    </sheetView>
  </sheetViews>
  <sheetFormatPr defaultColWidth="11" defaultRowHeight="15" x14ac:dyDescent="0.25"/>
  <cols>
    <col min="1" max="1" width="32.125" style="3" customWidth="1"/>
    <col min="2" max="4" width="11" style="3"/>
    <col min="5" max="5" width="11.5" style="3" customWidth="1"/>
    <col min="6" max="16384" width="11" style="3"/>
  </cols>
  <sheetData>
    <row r="1" spans="1:6" x14ac:dyDescent="0.25">
      <c r="A1" s="248" t="s">
        <v>199</v>
      </c>
    </row>
    <row r="2" spans="1:6" ht="15.75" thickBot="1" x14ac:dyDescent="0.3"/>
    <row r="3" spans="1:6" ht="46.5" thickTop="1" thickBot="1" x14ac:dyDescent="0.3">
      <c r="A3" s="266"/>
      <c r="B3" s="261" t="s">
        <v>156</v>
      </c>
      <c r="C3" s="261" t="s">
        <v>11</v>
      </c>
      <c r="D3" s="261" t="s">
        <v>35</v>
      </c>
      <c r="E3" s="261" t="s">
        <v>12</v>
      </c>
      <c r="F3" s="261" t="s">
        <v>5</v>
      </c>
    </row>
    <row r="4" spans="1:6" ht="15.75" thickTop="1" x14ac:dyDescent="0.25">
      <c r="A4" s="12" t="s">
        <v>51</v>
      </c>
      <c r="B4" s="7">
        <v>0.77419399999999994</v>
      </c>
      <c r="C4" s="7">
        <v>0.738178</v>
      </c>
      <c r="D4" s="7">
        <v>0.872035</v>
      </c>
      <c r="E4" s="7">
        <v>0.72371399999999997</v>
      </c>
      <c r="F4" s="7">
        <v>0.84202399999999999</v>
      </c>
    </row>
    <row r="5" spans="1:6" x14ac:dyDescent="0.25">
      <c r="A5" s="9" t="s">
        <v>3</v>
      </c>
      <c r="B5" s="7">
        <v>0.89795700000000001</v>
      </c>
      <c r="C5" s="7">
        <v>0.82593500000000009</v>
      </c>
      <c r="D5" s="76" t="s">
        <v>4</v>
      </c>
      <c r="E5" s="7">
        <v>0.922346</v>
      </c>
      <c r="F5" s="7">
        <v>0.94000100000000009</v>
      </c>
    </row>
    <row r="6" spans="1:6" x14ac:dyDescent="0.25">
      <c r="A6" s="9" t="s">
        <v>0</v>
      </c>
      <c r="B6" s="7">
        <v>0.77228600000000003</v>
      </c>
      <c r="C6" s="7">
        <v>0.7652509999999999</v>
      </c>
      <c r="D6" s="7">
        <v>0.796095</v>
      </c>
      <c r="E6" s="7">
        <v>0.76846800000000004</v>
      </c>
      <c r="F6" s="7">
        <v>0.74806299999999992</v>
      </c>
    </row>
    <row r="7" spans="1:6" x14ac:dyDescent="0.25">
      <c r="A7" s="9" t="s">
        <v>9</v>
      </c>
      <c r="B7" s="7">
        <v>0.88915699999999998</v>
      </c>
      <c r="C7" s="7">
        <v>0.87251599999999996</v>
      </c>
      <c r="D7" s="7">
        <v>0.94089900000000004</v>
      </c>
      <c r="E7" s="7">
        <v>0.87607600000000008</v>
      </c>
      <c r="F7" s="7">
        <v>0.88155199999999989</v>
      </c>
    </row>
    <row r="8" spans="1:6" x14ac:dyDescent="0.25">
      <c r="A8" s="9" t="s">
        <v>10</v>
      </c>
      <c r="B8" s="7">
        <v>0.84558400000000011</v>
      </c>
      <c r="C8" s="7">
        <v>0.83849300000000004</v>
      </c>
      <c r="D8" s="7">
        <v>0.91021600000000003</v>
      </c>
      <c r="E8" s="7">
        <v>0.78952100000000003</v>
      </c>
      <c r="F8" s="7">
        <v>0.91306700000000007</v>
      </c>
    </row>
    <row r="9" spans="1:6" x14ac:dyDescent="0.25">
      <c r="A9" s="9" t="s">
        <v>37</v>
      </c>
      <c r="B9" s="7">
        <v>0.82359899999999997</v>
      </c>
      <c r="C9" s="76" t="s">
        <v>4</v>
      </c>
      <c r="D9" s="76" t="s">
        <v>4</v>
      </c>
      <c r="E9" s="76" t="s">
        <v>4</v>
      </c>
      <c r="F9" s="7">
        <v>0.83058300000000007</v>
      </c>
    </row>
    <row r="10" spans="1:6" x14ac:dyDescent="0.25">
      <c r="A10" s="9" t="s">
        <v>1</v>
      </c>
      <c r="B10" s="7">
        <v>0.74721700000000002</v>
      </c>
      <c r="C10" s="7">
        <v>0.70009500000000002</v>
      </c>
      <c r="D10" s="7">
        <v>0.87905699999999998</v>
      </c>
      <c r="E10" s="7">
        <v>0.67921699999999996</v>
      </c>
      <c r="F10" s="132">
        <v>0.808832</v>
      </c>
    </row>
    <row r="11" spans="1:6" x14ac:dyDescent="0.25">
      <c r="A11" s="9" t="s">
        <v>2</v>
      </c>
      <c r="B11" s="7">
        <v>0.80896299999999999</v>
      </c>
      <c r="C11" s="7">
        <v>0.78086</v>
      </c>
      <c r="D11" s="7">
        <v>0.89465400000000006</v>
      </c>
      <c r="E11" s="7">
        <v>0.79098900000000005</v>
      </c>
      <c r="F11" s="132">
        <v>0.79930599999999996</v>
      </c>
    </row>
    <row r="12" spans="1:6" ht="15.75" thickBot="1" x14ac:dyDescent="0.3">
      <c r="A12" s="56" t="s">
        <v>38</v>
      </c>
      <c r="B12" s="72">
        <v>0.43757199999999996</v>
      </c>
      <c r="C12" s="72">
        <v>0.409914</v>
      </c>
      <c r="D12" s="72">
        <v>0.62476699999999996</v>
      </c>
      <c r="E12" s="72">
        <v>0.24664900000000001</v>
      </c>
      <c r="F12" s="134" t="s">
        <v>76</v>
      </c>
    </row>
    <row r="13" spans="1:6" ht="15.75" thickTop="1" x14ac:dyDescent="0.25">
      <c r="A13" s="5"/>
      <c r="F13" s="133"/>
    </row>
    <row r="15" spans="1:6" x14ac:dyDescent="0.25">
      <c r="A15" s="3" t="s">
        <v>47</v>
      </c>
    </row>
    <row r="16" spans="1:6" x14ac:dyDescent="0.25">
      <c r="A16" s="125" t="s">
        <v>158</v>
      </c>
    </row>
    <row r="17" spans="1:16384" x14ac:dyDescent="0.25">
      <c r="A17" s="241" t="s">
        <v>186</v>
      </c>
    </row>
    <row r="18" spans="1:16384" x14ac:dyDescent="0.25">
      <c r="A18" s="2" t="s">
        <v>65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  <c r="AMK18" s="2"/>
      <c r="AML18" s="2"/>
      <c r="AMM18" s="2"/>
      <c r="AMN18" s="2"/>
      <c r="AMO18" s="2"/>
      <c r="AMP18" s="2"/>
      <c r="AMQ18" s="2"/>
      <c r="AMR18" s="2"/>
      <c r="AMS18" s="2"/>
      <c r="AMT18" s="2"/>
      <c r="AMU18" s="2"/>
      <c r="AMV18" s="2"/>
      <c r="AMW18" s="2"/>
      <c r="AMX18" s="2"/>
      <c r="AMY18" s="2"/>
      <c r="AMZ18" s="2"/>
      <c r="ANA18" s="2"/>
      <c r="ANB18" s="2"/>
      <c r="ANC18" s="2"/>
      <c r="AND18" s="2"/>
      <c r="ANE18" s="2"/>
      <c r="ANF18" s="2"/>
      <c r="ANG18" s="2"/>
      <c r="ANH18" s="2"/>
      <c r="ANI18" s="2"/>
      <c r="ANJ18" s="2"/>
      <c r="ANK18" s="2"/>
      <c r="ANL18" s="2"/>
      <c r="ANM18" s="2"/>
      <c r="ANN18" s="2"/>
      <c r="ANO18" s="2"/>
      <c r="ANP18" s="2"/>
      <c r="ANQ18" s="2"/>
      <c r="ANR18" s="2"/>
      <c r="ANS18" s="2"/>
      <c r="ANT18" s="2"/>
      <c r="ANU18" s="2"/>
      <c r="ANV18" s="2"/>
      <c r="ANW18" s="2"/>
      <c r="ANX18" s="2"/>
      <c r="ANY18" s="2"/>
      <c r="ANZ18" s="2"/>
      <c r="AOA18" s="2"/>
      <c r="AOB18" s="2"/>
      <c r="AOC18" s="2"/>
      <c r="AOD18" s="2"/>
      <c r="AOE18" s="2"/>
      <c r="AOF18" s="2"/>
      <c r="AOG18" s="2"/>
      <c r="AOH18" s="2"/>
      <c r="AOI18" s="2"/>
      <c r="AOJ18" s="2"/>
      <c r="AOK18" s="2"/>
      <c r="AOL18" s="2"/>
      <c r="AOM18" s="2"/>
      <c r="AON18" s="2"/>
      <c r="AOO18" s="2"/>
      <c r="AOP18" s="2"/>
      <c r="AOQ18" s="2"/>
      <c r="AOR18" s="2"/>
      <c r="AOS18" s="2"/>
      <c r="AOT18" s="2"/>
      <c r="AOU18" s="2"/>
      <c r="AOV18" s="2"/>
      <c r="AOW18" s="2"/>
      <c r="AOX18" s="2"/>
      <c r="AOY18" s="2"/>
      <c r="AOZ18" s="2"/>
      <c r="APA18" s="2"/>
      <c r="APB18" s="2"/>
      <c r="APC18" s="2"/>
      <c r="APD18" s="2"/>
      <c r="APE18" s="2"/>
      <c r="APF18" s="2"/>
      <c r="APG18" s="2"/>
      <c r="APH18" s="2"/>
      <c r="API18" s="2"/>
      <c r="APJ18" s="2"/>
      <c r="APK18" s="2"/>
      <c r="APL18" s="2"/>
      <c r="APM18" s="2"/>
      <c r="APN18" s="2"/>
      <c r="APO18" s="2"/>
      <c r="APP18" s="2"/>
      <c r="APQ18" s="2"/>
      <c r="APR18" s="2"/>
      <c r="APS18" s="2"/>
      <c r="APT18" s="2"/>
      <c r="APU18" s="2"/>
      <c r="APV18" s="2"/>
      <c r="APW18" s="2"/>
      <c r="APX18" s="2"/>
      <c r="APY18" s="2"/>
      <c r="APZ18" s="2"/>
      <c r="AQA18" s="2"/>
      <c r="AQB18" s="2"/>
      <c r="AQC18" s="2"/>
      <c r="AQD18" s="2"/>
      <c r="AQE18" s="2"/>
      <c r="AQF18" s="2"/>
      <c r="AQG18" s="2"/>
      <c r="AQH18" s="2"/>
      <c r="AQI18" s="2"/>
      <c r="AQJ18" s="2"/>
      <c r="AQK18" s="2"/>
      <c r="AQL18" s="2"/>
      <c r="AQM18" s="2"/>
      <c r="AQN18" s="2"/>
      <c r="AQO18" s="2"/>
      <c r="AQP18" s="2"/>
      <c r="AQQ18" s="2"/>
      <c r="AQR18" s="2"/>
      <c r="AQS18" s="2"/>
      <c r="AQT18" s="2"/>
      <c r="AQU18" s="2"/>
      <c r="AQV18" s="2"/>
      <c r="AQW18" s="2"/>
      <c r="AQX18" s="2"/>
      <c r="AQY18" s="2"/>
      <c r="AQZ18" s="2"/>
      <c r="ARA18" s="2"/>
      <c r="ARB18" s="2"/>
      <c r="ARC18" s="2"/>
      <c r="ARD18" s="2"/>
      <c r="ARE18" s="2"/>
      <c r="ARF18" s="2"/>
      <c r="ARG18" s="2"/>
      <c r="ARH18" s="2"/>
      <c r="ARI18" s="2"/>
      <c r="ARJ18" s="2"/>
      <c r="ARK18" s="2"/>
      <c r="ARL18" s="2"/>
      <c r="ARM18" s="2"/>
      <c r="ARN18" s="2"/>
      <c r="ARO18" s="2"/>
      <c r="ARP18" s="2"/>
      <c r="ARQ18" s="2"/>
      <c r="ARR18" s="2"/>
      <c r="ARS18" s="2"/>
      <c r="ART18" s="2"/>
      <c r="ARU18" s="2"/>
      <c r="ARV18" s="2"/>
      <c r="ARW18" s="2"/>
      <c r="ARX18" s="2"/>
      <c r="ARY18" s="2"/>
      <c r="ARZ18" s="2"/>
      <c r="ASA18" s="2"/>
      <c r="ASB18" s="2"/>
      <c r="ASC18" s="2"/>
      <c r="ASD18" s="2"/>
      <c r="ASE18" s="2"/>
      <c r="ASF18" s="2"/>
      <c r="ASG18" s="2"/>
      <c r="ASH18" s="2"/>
      <c r="ASI18" s="2"/>
      <c r="ASJ18" s="2"/>
      <c r="ASK18" s="2"/>
      <c r="ASL18" s="2"/>
      <c r="ASM18" s="2"/>
      <c r="ASN18" s="2"/>
      <c r="ASO18" s="2"/>
      <c r="ASP18" s="2"/>
      <c r="ASQ18" s="2"/>
      <c r="ASR18" s="2"/>
      <c r="ASS18" s="2"/>
      <c r="AST18" s="2"/>
      <c r="ASU18" s="2"/>
      <c r="ASV18" s="2"/>
      <c r="ASW18" s="2"/>
      <c r="ASX18" s="2"/>
      <c r="ASY18" s="2"/>
      <c r="ASZ18" s="2"/>
      <c r="ATA18" s="2"/>
      <c r="ATB18" s="2"/>
      <c r="ATC18" s="2"/>
      <c r="ATD18" s="2"/>
      <c r="ATE18" s="2"/>
      <c r="ATF18" s="2"/>
      <c r="ATG18" s="2"/>
      <c r="ATH18" s="2"/>
      <c r="ATI18" s="2"/>
      <c r="ATJ18" s="2"/>
      <c r="ATK18" s="2"/>
      <c r="ATL18" s="2"/>
      <c r="ATM18" s="2"/>
      <c r="ATN18" s="2"/>
      <c r="ATO18" s="2"/>
      <c r="ATP18" s="2"/>
      <c r="ATQ18" s="2"/>
      <c r="ATR18" s="2"/>
      <c r="ATS18" s="2"/>
      <c r="ATT18" s="2"/>
      <c r="ATU18" s="2"/>
      <c r="ATV18" s="2"/>
      <c r="ATW18" s="2"/>
      <c r="ATX18" s="2"/>
      <c r="ATY18" s="2"/>
      <c r="ATZ18" s="2"/>
      <c r="AUA18" s="2"/>
      <c r="AUB18" s="2"/>
      <c r="AUC18" s="2"/>
      <c r="AUD18" s="2"/>
      <c r="AUE18" s="2"/>
      <c r="AUF18" s="2"/>
      <c r="AUG18" s="2"/>
      <c r="AUH18" s="2"/>
      <c r="AUI18" s="2"/>
      <c r="AUJ18" s="2"/>
      <c r="AUK18" s="2"/>
      <c r="AUL18" s="2"/>
      <c r="AUM18" s="2"/>
      <c r="AUN18" s="2"/>
      <c r="AUO18" s="2"/>
      <c r="AUP18" s="2"/>
      <c r="AUQ18" s="2"/>
      <c r="AUR18" s="2"/>
      <c r="AUS18" s="2"/>
      <c r="AUT18" s="2"/>
      <c r="AUU18" s="2"/>
      <c r="AUV18" s="2"/>
      <c r="AUW18" s="2"/>
      <c r="AUX18" s="2"/>
      <c r="AUY18" s="2"/>
      <c r="AUZ18" s="2"/>
      <c r="AVA18" s="2"/>
      <c r="AVB18" s="2"/>
      <c r="AVC18" s="2"/>
      <c r="AVD18" s="2"/>
      <c r="AVE18" s="2"/>
      <c r="AVF18" s="2"/>
      <c r="AVG18" s="2"/>
      <c r="AVH18" s="2"/>
      <c r="AVI18" s="2"/>
      <c r="AVJ18" s="2"/>
      <c r="AVK18" s="2"/>
      <c r="AVL18" s="2"/>
      <c r="AVM18" s="2"/>
      <c r="AVN18" s="2"/>
      <c r="AVO18" s="2"/>
      <c r="AVP18" s="2"/>
      <c r="AVQ18" s="2"/>
      <c r="AVR18" s="2"/>
      <c r="AVS18" s="2"/>
      <c r="AVT18" s="2"/>
      <c r="AVU18" s="2"/>
      <c r="AVV18" s="2"/>
      <c r="AVW18" s="2"/>
      <c r="AVX18" s="2"/>
      <c r="AVY18" s="2"/>
      <c r="AVZ18" s="2"/>
      <c r="AWA18" s="2"/>
      <c r="AWB18" s="2"/>
      <c r="AWC18" s="2"/>
      <c r="AWD18" s="2"/>
      <c r="AWE18" s="2"/>
      <c r="AWF18" s="2"/>
      <c r="AWG18" s="2"/>
      <c r="AWH18" s="2"/>
      <c r="AWI18" s="2"/>
      <c r="AWJ18" s="2"/>
      <c r="AWK18" s="2"/>
      <c r="AWL18" s="2"/>
      <c r="AWM18" s="2"/>
      <c r="AWN18" s="2"/>
      <c r="AWO18" s="2"/>
      <c r="AWP18" s="2"/>
      <c r="AWQ18" s="2"/>
      <c r="AWR18" s="2"/>
      <c r="AWS18" s="2"/>
      <c r="AWT18" s="2"/>
      <c r="AWU18" s="2"/>
      <c r="AWV18" s="2"/>
      <c r="AWW18" s="2"/>
      <c r="AWX18" s="2"/>
      <c r="AWY18" s="2"/>
      <c r="AWZ18" s="2"/>
      <c r="AXA18" s="2"/>
      <c r="AXB18" s="2"/>
      <c r="AXC18" s="2"/>
      <c r="AXD18" s="2"/>
      <c r="AXE18" s="2"/>
      <c r="AXF18" s="2"/>
      <c r="AXG18" s="2"/>
      <c r="AXH18" s="2"/>
      <c r="AXI18" s="2"/>
      <c r="AXJ18" s="2"/>
      <c r="AXK18" s="2"/>
      <c r="AXL18" s="2"/>
      <c r="AXM18" s="2"/>
      <c r="AXN18" s="2"/>
      <c r="AXO18" s="2"/>
      <c r="AXP18" s="2"/>
      <c r="AXQ18" s="2"/>
      <c r="AXR18" s="2"/>
      <c r="AXS18" s="2"/>
      <c r="AXT18" s="2"/>
      <c r="AXU18" s="2"/>
      <c r="AXV18" s="2"/>
      <c r="AXW18" s="2"/>
      <c r="AXX18" s="2"/>
      <c r="AXY18" s="2"/>
      <c r="AXZ18" s="2"/>
      <c r="AYA18" s="2"/>
      <c r="AYB18" s="2"/>
      <c r="AYC18" s="2"/>
      <c r="AYD18" s="2"/>
      <c r="AYE18" s="2"/>
      <c r="AYF18" s="2"/>
      <c r="AYG18" s="2"/>
      <c r="AYH18" s="2"/>
      <c r="AYI18" s="2"/>
      <c r="AYJ18" s="2"/>
      <c r="AYK18" s="2"/>
      <c r="AYL18" s="2"/>
      <c r="AYM18" s="2"/>
      <c r="AYN18" s="2"/>
      <c r="AYO18" s="2"/>
      <c r="AYP18" s="2"/>
      <c r="AYQ18" s="2"/>
      <c r="AYR18" s="2"/>
      <c r="AYS18" s="2"/>
      <c r="AYT18" s="2"/>
      <c r="AYU18" s="2"/>
      <c r="AYV18" s="2"/>
      <c r="AYW18" s="2"/>
      <c r="AYX18" s="2"/>
      <c r="AYY18" s="2"/>
      <c r="AYZ18" s="2"/>
      <c r="AZA18" s="2"/>
      <c r="AZB18" s="2"/>
      <c r="AZC18" s="2"/>
      <c r="AZD18" s="2"/>
      <c r="AZE18" s="2"/>
      <c r="AZF18" s="2"/>
      <c r="AZG18" s="2"/>
      <c r="AZH18" s="2"/>
      <c r="AZI18" s="2"/>
      <c r="AZJ18" s="2"/>
      <c r="AZK18" s="2"/>
      <c r="AZL18" s="2"/>
      <c r="AZM18" s="2"/>
      <c r="AZN18" s="2"/>
      <c r="AZO18" s="2"/>
      <c r="AZP18" s="2"/>
      <c r="AZQ18" s="2"/>
      <c r="AZR18" s="2"/>
      <c r="AZS18" s="2"/>
      <c r="AZT18" s="2"/>
      <c r="AZU18" s="2"/>
      <c r="AZV18" s="2"/>
      <c r="AZW18" s="2"/>
      <c r="AZX18" s="2"/>
      <c r="AZY18" s="2"/>
      <c r="AZZ18" s="2"/>
      <c r="BAA18" s="2"/>
      <c r="BAB18" s="2"/>
      <c r="BAC18" s="2"/>
      <c r="BAD18" s="2"/>
      <c r="BAE18" s="2"/>
      <c r="BAF18" s="2"/>
      <c r="BAG18" s="2"/>
      <c r="BAH18" s="2"/>
      <c r="BAI18" s="2"/>
      <c r="BAJ18" s="2"/>
      <c r="BAK18" s="2"/>
      <c r="BAL18" s="2"/>
      <c r="BAM18" s="2"/>
      <c r="BAN18" s="2"/>
      <c r="BAO18" s="2"/>
      <c r="BAP18" s="2"/>
      <c r="BAQ18" s="2"/>
      <c r="BAR18" s="2"/>
      <c r="BAS18" s="2"/>
      <c r="BAT18" s="2"/>
      <c r="BAU18" s="2"/>
      <c r="BAV18" s="2"/>
      <c r="BAW18" s="2"/>
      <c r="BAX18" s="2"/>
      <c r="BAY18" s="2"/>
      <c r="BAZ18" s="2"/>
      <c r="BBA18" s="2"/>
      <c r="BBB18" s="2"/>
      <c r="BBC18" s="2"/>
      <c r="BBD18" s="2"/>
      <c r="BBE18" s="2"/>
      <c r="BBF18" s="2"/>
      <c r="BBG18" s="2"/>
      <c r="BBH18" s="2"/>
      <c r="BBI18" s="2"/>
      <c r="BBJ18" s="2"/>
      <c r="BBK18" s="2"/>
      <c r="BBL18" s="2"/>
      <c r="BBM18" s="2"/>
      <c r="BBN18" s="2"/>
      <c r="BBO18" s="2"/>
      <c r="BBP18" s="2"/>
      <c r="BBQ18" s="2"/>
      <c r="BBR18" s="2"/>
      <c r="BBS18" s="2"/>
      <c r="BBT18" s="2"/>
      <c r="BBU18" s="2"/>
      <c r="BBV18" s="2"/>
      <c r="BBW18" s="2"/>
      <c r="BBX18" s="2"/>
      <c r="BBY18" s="2"/>
      <c r="BBZ18" s="2"/>
      <c r="BCA18" s="2"/>
      <c r="BCB18" s="2"/>
      <c r="BCC18" s="2"/>
      <c r="BCD18" s="2"/>
      <c r="BCE18" s="2"/>
      <c r="BCF18" s="2"/>
      <c r="BCG18" s="2"/>
      <c r="BCH18" s="2"/>
      <c r="BCI18" s="2"/>
      <c r="BCJ18" s="2"/>
      <c r="BCK18" s="2"/>
      <c r="BCL18" s="2"/>
      <c r="BCM18" s="2"/>
      <c r="BCN18" s="2"/>
      <c r="BCO18" s="2"/>
      <c r="BCP18" s="2"/>
      <c r="BCQ18" s="2"/>
      <c r="BCR18" s="2"/>
      <c r="BCS18" s="2"/>
      <c r="BCT18" s="2"/>
      <c r="BCU18" s="2"/>
      <c r="BCV18" s="2"/>
      <c r="BCW18" s="2"/>
      <c r="BCX18" s="2"/>
      <c r="BCY18" s="2"/>
      <c r="BCZ18" s="2"/>
      <c r="BDA18" s="2"/>
      <c r="BDB18" s="2"/>
      <c r="BDC18" s="2"/>
      <c r="BDD18" s="2"/>
      <c r="BDE18" s="2"/>
      <c r="BDF18" s="2"/>
      <c r="BDG18" s="2"/>
      <c r="BDH18" s="2"/>
      <c r="BDI18" s="2"/>
      <c r="BDJ18" s="2"/>
      <c r="BDK18" s="2"/>
      <c r="BDL18" s="2"/>
      <c r="BDM18" s="2"/>
      <c r="BDN18" s="2"/>
      <c r="BDO18" s="2"/>
      <c r="BDP18" s="2"/>
      <c r="BDQ18" s="2"/>
      <c r="BDR18" s="2"/>
      <c r="BDS18" s="2"/>
      <c r="BDT18" s="2"/>
      <c r="BDU18" s="2"/>
      <c r="BDV18" s="2"/>
      <c r="BDW18" s="2"/>
      <c r="BDX18" s="2"/>
      <c r="BDY18" s="2"/>
      <c r="BDZ18" s="2"/>
      <c r="BEA18" s="2"/>
      <c r="BEB18" s="2"/>
      <c r="BEC18" s="2"/>
      <c r="BED18" s="2"/>
      <c r="BEE18" s="2"/>
      <c r="BEF18" s="2"/>
      <c r="BEG18" s="2"/>
      <c r="BEH18" s="2"/>
      <c r="BEI18" s="2"/>
      <c r="BEJ18" s="2"/>
      <c r="BEK18" s="2"/>
      <c r="BEL18" s="2"/>
      <c r="BEM18" s="2"/>
      <c r="BEN18" s="2"/>
      <c r="BEO18" s="2"/>
      <c r="BEP18" s="2"/>
      <c r="BEQ18" s="2"/>
      <c r="BER18" s="2"/>
      <c r="BES18" s="2"/>
      <c r="BET18" s="2"/>
      <c r="BEU18" s="2"/>
      <c r="BEV18" s="2"/>
      <c r="BEW18" s="2"/>
      <c r="BEX18" s="2"/>
      <c r="BEY18" s="2"/>
      <c r="BEZ18" s="2"/>
      <c r="BFA18" s="2"/>
      <c r="BFB18" s="2"/>
      <c r="BFC18" s="2"/>
      <c r="BFD18" s="2"/>
      <c r="BFE18" s="2"/>
      <c r="BFF18" s="2"/>
      <c r="BFG18" s="2"/>
      <c r="BFH18" s="2"/>
      <c r="BFI18" s="2"/>
      <c r="BFJ18" s="2"/>
      <c r="BFK18" s="2"/>
      <c r="BFL18" s="2"/>
      <c r="BFM18" s="2"/>
      <c r="BFN18" s="2"/>
      <c r="BFO18" s="2"/>
      <c r="BFP18" s="2"/>
      <c r="BFQ18" s="2"/>
      <c r="BFR18" s="2"/>
      <c r="BFS18" s="2"/>
      <c r="BFT18" s="2"/>
      <c r="BFU18" s="2"/>
      <c r="BFV18" s="2"/>
      <c r="BFW18" s="2"/>
      <c r="BFX18" s="2"/>
      <c r="BFY18" s="2"/>
      <c r="BFZ18" s="2"/>
      <c r="BGA18" s="2"/>
      <c r="BGB18" s="2"/>
      <c r="BGC18" s="2"/>
      <c r="BGD18" s="2"/>
      <c r="BGE18" s="2"/>
      <c r="BGF18" s="2"/>
      <c r="BGG18" s="2"/>
      <c r="BGH18" s="2"/>
      <c r="BGI18" s="2"/>
      <c r="BGJ18" s="2"/>
      <c r="BGK18" s="2"/>
      <c r="BGL18" s="2"/>
      <c r="BGM18" s="2"/>
      <c r="BGN18" s="2"/>
      <c r="BGO18" s="2"/>
      <c r="BGP18" s="2"/>
      <c r="BGQ18" s="2"/>
      <c r="BGR18" s="2"/>
      <c r="BGS18" s="2"/>
      <c r="BGT18" s="2"/>
      <c r="BGU18" s="2"/>
      <c r="BGV18" s="2"/>
      <c r="BGW18" s="2"/>
      <c r="BGX18" s="2"/>
      <c r="BGY18" s="2"/>
      <c r="BGZ18" s="2"/>
      <c r="BHA18" s="2"/>
      <c r="BHB18" s="2"/>
      <c r="BHC18" s="2"/>
      <c r="BHD18" s="2"/>
      <c r="BHE18" s="2"/>
      <c r="BHF18" s="2"/>
      <c r="BHG18" s="2"/>
      <c r="BHH18" s="2"/>
      <c r="BHI18" s="2"/>
      <c r="BHJ18" s="2"/>
      <c r="BHK18" s="2"/>
      <c r="BHL18" s="2"/>
      <c r="BHM18" s="2"/>
      <c r="BHN18" s="2"/>
      <c r="BHO18" s="2"/>
      <c r="BHP18" s="2"/>
      <c r="BHQ18" s="2"/>
      <c r="BHR18" s="2"/>
      <c r="BHS18" s="2"/>
      <c r="BHT18" s="2"/>
      <c r="BHU18" s="2"/>
      <c r="BHV18" s="2"/>
      <c r="BHW18" s="2"/>
      <c r="BHX18" s="2"/>
      <c r="BHY18" s="2"/>
      <c r="BHZ18" s="2"/>
      <c r="BIA18" s="2"/>
      <c r="BIB18" s="2"/>
      <c r="BIC18" s="2"/>
      <c r="BID18" s="2"/>
      <c r="BIE18" s="2"/>
      <c r="BIF18" s="2"/>
      <c r="BIG18" s="2"/>
      <c r="BIH18" s="2"/>
      <c r="BII18" s="2"/>
      <c r="BIJ18" s="2"/>
      <c r="BIK18" s="2"/>
      <c r="BIL18" s="2"/>
      <c r="BIM18" s="2"/>
      <c r="BIN18" s="2"/>
      <c r="BIO18" s="2"/>
      <c r="BIP18" s="2"/>
      <c r="BIQ18" s="2"/>
      <c r="BIR18" s="2"/>
      <c r="BIS18" s="2"/>
      <c r="BIT18" s="2"/>
      <c r="BIU18" s="2"/>
      <c r="BIV18" s="2"/>
      <c r="BIW18" s="2"/>
      <c r="BIX18" s="2"/>
      <c r="BIY18" s="2"/>
      <c r="BIZ18" s="2"/>
      <c r="BJA18" s="2"/>
      <c r="BJB18" s="2"/>
      <c r="BJC18" s="2"/>
      <c r="BJD18" s="2"/>
      <c r="BJE18" s="2"/>
      <c r="BJF18" s="2"/>
      <c r="BJG18" s="2"/>
      <c r="BJH18" s="2"/>
      <c r="BJI18" s="2"/>
      <c r="BJJ18" s="2"/>
      <c r="BJK18" s="2"/>
      <c r="BJL18" s="2"/>
      <c r="BJM18" s="2"/>
      <c r="BJN18" s="2"/>
      <c r="BJO18" s="2"/>
      <c r="BJP18" s="2"/>
      <c r="BJQ18" s="2"/>
      <c r="BJR18" s="2"/>
      <c r="BJS18" s="2"/>
      <c r="BJT18" s="2"/>
      <c r="BJU18" s="2"/>
      <c r="BJV18" s="2"/>
      <c r="BJW18" s="2"/>
      <c r="BJX18" s="2"/>
      <c r="BJY18" s="2"/>
      <c r="BJZ18" s="2"/>
      <c r="BKA18" s="2"/>
      <c r="BKB18" s="2"/>
      <c r="BKC18" s="2"/>
      <c r="BKD18" s="2"/>
      <c r="BKE18" s="2"/>
      <c r="BKF18" s="2"/>
      <c r="BKG18" s="2"/>
      <c r="BKH18" s="2"/>
      <c r="BKI18" s="2"/>
      <c r="BKJ18" s="2"/>
      <c r="BKK18" s="2"/>
      <c r="BKL18" s="2"/>
      <c r="BKM18" s="2"/>
      <c r="BKN18" s="2"/>
      <c r="BKO18" s="2"/>
      <c r="BKP18" s="2"/>
      <c r="BKQ18" s="2"/>
      <c r="BKR18" s="2"/>
      <c r="BKS18" s="2"/>
      <c r="BKT18" s="2"/>
      <c r="BKU18" s="2"/>
      <c r="BKV18" s="2"/>
      <c r="BKW18" s="2"/>
      <c r="BKX18" s="2"/>
      <c r="BKY18" s="2"/>
      <c r="BKZ18" s="2"/>
      <c r="BLA18" s="2"/>
      <c r="BLB18" s="2"/>
      <c r="BLC18" s="2"/>
      <c r="BLD18" s="2"/>
      <c r="BLE18" s="2"/>
      <c r="BLF18" s="2"/>
      <c r="BLG18" s="2"/>
      <c r="BLH18" s="2"/>
      <c r="BLI18" s="2"/>
      <c r="BLJ18" s="2"/>
      <c r="BLK18" s="2"/>
      <c r="BLL18" s="2"/>
      <c r="BLM18" s="2"/>
      <c r="BLN18" s="2"/>
      <c r="BLO18" s="2"/>
      <c r="BLP18" s="2"/>
      <c r="BLQ18" s="2"/>
      <c r="BLR18" s="2"/>
      <c r="BLS18" s="2"/>
      <c r="BLT18" s="2"/>
      <c r="BLU18" s="2"/>
      <c r="BLV18" s="2"/>
      <c r="BLW18" s="2"/>
      <c r="BLX18" s="2"/>
      <c r="BLY18" s="2"/>
      <c r="BLZ18" s="2"/>
      <c r="BMA18" s="2"/>
      <c r="BMB18" s="2"/>
      <c r="BMC18" s="2"/>
      <c r="BMD18" s="2"/>
      <c r="BME18" s="2"/>
      <c r="BMF18" s="2"/>
      <c r="BMG18" s="2"/>
      <c r="BMH18" s="2"/>
      <c r="BMI18" s="2"/>
      <c r="BMJ18" s="2"/>
      <c r="BMK18" s="2"/>
      <c r="BML18" s="2"/>
      <c r="BMM18" s="2"/>
      <c r="BMN18" s="2"/>
      <c r="BMO18" s="2"/>
      <c r="BMP18" s="2"/>
      <c r="BMQ18" s="2"/>
      <c r="BMR18" s="2"/>
      <c r="BMS18" s="2"/>
      <c r="BMT18" s="2"/>
      <c r="BMU18" s="2"/>
      <c r="BMV18" s="2"/>
      <c r="BMW18" s="2"/>
      <c r="BMX18" s="2"/>
      <c r="BMY18" s="2"/>
      <c r="BMZ18" s="2"/>
      <c r="BNA18" s="2"/>
      <c r="BNB18" s="2"/>
      <c r="BNC18" s="2"/>
      <c r="BND18" s="2"/>
      <c r="BNE18" s="2"/>
      <c r="BNF18" s="2"/>
      <c r="BNG18" s="2"/>
      <c r="BNH18" s="2"/>
      <c r="BNI18" s="2"/>
      <c r="BNJ18" s="2"/>
      <c r="BNK18" s="2"/>
      <c r="BNL18" s="2"/>
      <c r="BNM18" s="2"/>
      <c r="BNN18" s="2"/>
      <c r="BNO18" s="2"/>
      <c r="BNP18" s="2"/>
      <c r="BNQ18" s="2"/>
      <c r="BNR18" s="2"/>
      <c r="BNS18" s="2"/>
      <c r="BNT18" s="2"/>
      <c r="BNU18" s="2"/>
      <c r="BNV18" s="2"/>
      <c r="BNW18" s="2"/>
      <c r="BNX18" s="2"/>
      <c r="BNY18" s="2"/>
      <c r="BNZ18" s="2"/>
      <c r="BOA18" s="2"/>
      <c r="BOB18" s="2"/>
      <c r="BOC18" s="2"/>
      <c r="BOD18" s="2"/>
      <c r="BOE18" s="2"/>
      <c r="BOF18" s="2"/>
      <c r="BOG18" s="2"/>
      <c r="BOH18" s="2"/>
      <c r="BOI18" s="2"/>
      <c r="BOJ18" s="2"/>
      <c r="BOK18" s="2"/>
      <c r="BOL18" s="2"/>
      <c r="BOM18" s="2"/>
      <c r="BON18" s="2"/>
      <c r="BOO18" s="2"/>
      <c r="BOP18" s="2"/>
      <c r="BOQ18" s="2"/>
      <c r="BOR18" s="2"/>
      <c r="BOS18" s="2"/>
      <c r="BOT18" s="2"/>
      <c r="BOU18" s="2"/>
      <c r="BOV18" s="2"/>
      <c r="BOW18" s="2"/>
      <c r="BOX18" s="2"/>
      <c r="BOY18" s="2"/>
      <c r="BOZ18" s="2"/>
      <c r="BPA18" s="2"/>
      <c r="BPB18" s="2"/>
      <c r="BPC18" s="2"/>
      <c r="BPD18" s="2"/>
      <c r="BPE18" s="2"/>
      <c r="BPF18" s="2"/>
      <c r="BPG18" s="2"/>
      <c r="BPH18" s="2"/>
      <c r="BPI18" s="2"/>
      <c r="BPJ18" s="2"/>
      <c r="BPK18" s="2"/>
      <c r="BPL18" s="2"/>
      <c r="BPM18" s="2"/>
      <c r="BPN18" s="2"/>
      <c r="BPO18" s="2"/>
      <c r="BPP18" s="2"/>
      <c r="BPQ18" s="2"/>
      <c r="BPR18" s="2"/>
      <c r="BPS18" s="2"/>
      <c r="BPT18" s="2"/>
      <c r="BPU18" s="2"/>
      <c r="BPV18" s="2"/>
      <c r="BPW18" s="2"/>
      <c r="BPX18" s="2"/>
      <c r="BPY18" s="2"/>
      <c r="BPZ18" s="2"/>
      <c r="BQA18" s="2"/>
      <c r="BQB18" s="2"/>
      <c r="BQC18" s="2"/>
      <c r="BQD18" s="2"/>
      <c r="BQE18" s="2"/>
      <c r="BQF18" s="2"/>
      <c r="BQG18" s="2"/>
      <c r="BQH18" s="2"/>
      <c r="BQI18" s="2"/>
      <c r="BQJ18" s="2"/>
      <c r="BQK18" s="2"/>
      <c r="BQL18" s="2"/>
      <c r="BQM18" s="2"/>
      <c r="BQN18" s="2"/>
      <c r="BQO18" s="2"/>
      <c r="BQP18" s="2"/>
      <c r="BQQ18" s="2"/>
      <c r="BQR18" s="2"/>
      <c r="BQS18" s="2"/>
      <c r="BQT18" s="2"/>
      <c r="BQU18" s="2"/>
      <c r="BQV18" s="2"/>
      <c r="BQW18" s="2"/>
      <c r="BQX18" s="2"/>
      <c r="BQY18" s="2"/>
      <c r="BQZ18" s="2"/>
      <c r="BRA18" s="2"/>
      <c r="BRB18" s="2"/>
      <c r="BRC18" s="2"/>
      <c r="BRD18" s="2"/>
      <c r="BRE18" s="2"/>
      <c r="BRF18" s="2"/>
      <c r="BRG18" s="2"/>
      <c r="BRH18" s="2"/>
      <c r="BRI18" s="2"/>
      <c r="BRJ18" s="2"/>
      <c r="BRK18" s="2"/>
      <c r="BRL18" s="2"/>
      <c r="BRM18" s="2"/>
      <c r="BRN18" s="2"/>
      <c r="BRO18" s="2"/>
      <c r="BRP18" s="2"/>
      <c r="BRQ18" s="2"/>
      <c r="BRR18" s="2"/>
      <c r="BRS18" s="2"/>
      <c r="BRT18" s="2"/>
      <c r="BRU18" s="2"/>
      <c r="BRV18" s="2"/>
      <c r="BRW18" s="2"/>
      <c r="BRX18" s="2"/>
      <c r="BRY18" s="2"/>
      <c r="BRZ18" s="2"/>
      <c r="BSA18" s="2"/>
      <c r="BSB18" s="2"/>
      <c r="BSC18" s="2"/>
      <c r="BSD18" s="2"/>
      <c r="BSE18" s="2"/>
      <c r="BSF18" s="2"/>
      <c r="BSG18" s="2"/>
      <c r="BSH18" s="2"/>
      <c r="BSI18" s="2"/>
      <c r="BSJ18" s="2"/>
      <c r="BSK18" s="2"/>
      <c r="BSL18" s="2"/>
      <c r="BSM18" s="2"/>
      <c r="BSN18" s="2"/>
      <c r="BSO18" s="2"/>
      <c r="BSP18" s="2"/>
      <c r="BSQ18" s="2"/>
      <c r="BSR18" s="2"/>
      <c r="BSS18" s="2"/>
      <c r="BST18" s="2"/>
      <c r="BSU18" s="2"/>
      <c r="BSV18" s="2"/>
      <c r="BSW18" s="2"/>
      <c r="BSX18" s="2"/>
      <c r="BSY18" s="2"/>
      <c r="BSZ18" s="2"/>
      <c r="BTA18" s="2"/>
      <c r="BTB18" s="2"/>
      <c r="BTC18" s="2"/>
      <c r="BTD18" s="2"/>
      <c r="BTE18" s="2"/>
      <c r="BTF18" s="2"/>
      <c r="BTG18" s="2"/>
      <c r="BTH18" s="2"/>
      <c r="BTI18" s="2"/>
      <c r="BTJ18" s="2"/>
      <c r="BTK18" s="2"/>
      <c r="BTL18" s="2"/>
      <c r="BTM18" s="2"/>
      <c r="BTN18" s="2"/>
      <c r="BTO18" s="2"/>
      <c r="BTP18" s="2"/>
      <c r="BTQ18" s="2"/>
      <c r="BTR18" s="2"/>
      <c r="BTS18" s="2"/>
      <c r="BTT18" s="2"/>
      <c r="BTU18" s="2"/>
      <c r="BTV18" s="2"/>
      <c r="BTW18" s="2"/>
      <c r="BTX18" s="2"/>
      <c r="BTY18" s="2"/>
      <c r="BTZ18" s="2"/>
      <c r="BUA18" s="2"/>
      <c r="BUB18" s="2"/>
      <c r="BUC18" s="2"/>
      <c r="BUD18" s="2"/>
      <c r="BUE18" s="2"/>
      <c r="BUF18" s="2"/>
      <c r="BUG18" s="2"/>
      <c r="BUH18" s="2"/>
      <c r="BUI18" s="2"/>
      <c r="BUJ18" s="2"/>
      <c r="BUK18" s="2"/>
      <c r="BUL18" s="2"/>
      <c r="BUM18" s="2"/>
      <c r="BUN18" s="2"/>
      <c r="BUO18" s="2"/>
      <c r="BUP18" s="2"/>
      <c r="BUQ18" s="2"/>
      <c r="BUR18" s="2"/>
      <c r="BUS18" s="2"/>
      <c r="BUT18" s="2"/>
      <c r="BUU18" s="2"/>
      <c r="BUV18" s="2"/>
      <c r="BUW18" s="2"/>
      <c r="BUX18" s="2"/>
      <c r="BUY18" s="2"/>
      <c r="BUZ18" s="2"/>
      <c r="BVA18" s="2"/>
      <c r="BVB18" s="2"/>
      <c r="BVC18" s="2"/>
      <c r="BVD18" s="2"/>
      <c r="BVE18" s="2"/>
      <c r="BVF18" s="2"/>
      <c r="BVG18" s="2"/>
      <c r="BVH18" s="2"/>
      <c r="BVI18" s="2"/>
      <c r="BVJ18" s="2"/>
      <c r="BVK18" s="2"/>
      <c r="BVL18" s="2"/>
      <c r="BVM18" s="2"/>
      <c r="BVN18" s="2"/>
      <c r="BVO18" s="2"/>
      <c r="BVP18" s="2"/>
      <c r="BVQ18" s="2"/>
      <c r="BVR18" s="2"/>
      <c r="BVS18" s="2"/>
      <c r="BVT18" s="2"/>
      <c r="BVU18" s="2"/>
      <c r="BVV18" s="2"/>
      <c r="BVW18" s="2"/>
      <c r="BVX18" s="2"/>
      <c r="BVY18" s="2"/>
      <c r="BVZ18" s="2"/>
      <c r="BWA18" s="2"/>
      <c r="BWB18" s="2"/>
      <c r="BWC18" s="2"/>
      <c r="BWD18" s="2"/>
      <c r="BWE18" s="2"/>
      <c r="BWF18" s="2"/>
      <c r="BWG18" s="2"/>
      <c r="BWH18" s="2"/>
      <c r="BWI18" s="2"/>
      <c r="BWJ18" s="2"/>
      <c r="BWK18" s="2"/>
      <c r="BWL18" s="2"/>
      <c r="BWM18" s="2"/>
      <c r="BWN18" s="2"/>
      <c r="BWO18" s="2"/>
      <c r="BWP18" s="2"/>
      <c r="BWQ18" s="2"/>
      <c r="BWR18" s="2"/>
      <c r="BWS18" s="2"/>
      <c r="BWT18" s="2"/>
      <c r="BWU18" s="2"/>
      <c r="BWV18" s="2"/>
      <c r="BWW18" s="2"/>
      <c r="BWX18" s="2"/>
      <c r="BWY18" s="2"/>
      <c r="BWZ18" s="2"/>
      <c r="BXA18" s="2"/>
      <c r="BXB18" s="2"/>
      <c r="BXC18" s="2"/>
      <c r="BXD18" s="2"/>
      <c r="BXE18" s="2"/>
      <c r="BXF18" s="2"/>
      <c r="BXG18" s="2"/>
      <c r="BXH18" s="2"/>
      <c r="BXI18" s="2"/>
      <c r="BXJ18" s="2"/>
      <c r="BXK18" s="2"/>
      <c r="BXL18" s="2"/>
      <c r="BXM18" s="2"/>
      <c r="BXN18" s="2"/>
      <c r="BXO18" s="2"/>
      <c r="BXP18" s="2"/>
      <c r="BXQ18" s="2"/>
      <c r="BXR18" s="2"/>
      <c r="BXS18" s="2"/>
      <c r="BXT18" s="2"/>
      <c r="BXU18" s="2"/>
      <c r="BXV18" s="2"/>
      <c r="BXW18" s="2"/>
      <c r="BXX18" s="2"/>
      <c r="BXY18" s="2"/>
      <c r="BXZ18" s="2"/>
      <c r="BYA18" s="2"/>
      <c r="BYB18" s="2"/>
      <c r="BYC18" s="2"/>
      <c r="BYD18" s="2"/>
      <c r="BYE18" s="2"/>
      <c r="BYF18" s="2"/>
      <c r="BYG18" s="2"/>
      <c r="BYH18" s="2"/>
      <c r="BYI18" s="2"/>
      <c r="BYJ18" s="2"/>
      <c r="BYK18" s="2"/>
      <c r="BYL18" s="2"/>
      <c r="BYM18" s="2"/>
      <c r="BYN18" s="2"/>
      <c r="BYO18" s="2"/>
      <c r="BYP18" s="2"/>
      <c r="BYQ18" s="2"/>
      <c r="BYR18" s="2"/>
      <c r="BYS18" s="2"/>
      <c r="BYT18" s="2"/>
      <c r="BYU18" s="2"/>
      <c r="BYV18" s="2"/>
      <c r="BYW18" s="2"/>
      <c r="BYX18" s="2"/>
      <c r="BYY18" s="2"/>
      <c r="BYZ18" s="2"/>
      <c r="BZA18" s="2"/>
      <c r="BZB18" s="2"/>
      <c r="BZC18" s="2"/>
      <c r="BZD18" s="2"/>
      <c r="BZE18" s="2"/>
      <c r="BZF18" s="2"/>
      <c r="BZG18" s="2"/>
      <c r="BZH18" s="2"/>
      <c r="BZI18" s="2"/>
      <c r="BZJ18" s="2"/>
      <c r="BZK18" s="2"/>
      <c r="BZL18" s="2"/>
      <c r="BZM18" s="2"/>
      <c r="BZN18" s="2"/>
      <c r="BZO18" s="2"/>
      <c r="BZP18" s="2"/>
      <c r="BZQ18" s="2"/>
      <c r="BZR18" s="2"/>
      <c r="BZS18" s="2"/>
      <c r="BZT18" s="2"/>
      <c r="BZU18" s="2"/>
      <c r="BZV18" s="2"/>
      <c r="BZW18" s="2"/>
      <c r="BZX18" s="2"/>
      <c r="BZY18" s="2"/>
      <c r="BZZ18" s="2"/>
      <c r="CAA18" s="2"/>
      <c r="CAB18" s="2"/>
      <c r="CAC18" s="2"/>
      <c r="CAD18" s="2"/>
      <c r="CAE18" s="2"/>
      <c r="CAF18" s="2"/>
      <c r="CAG18" s="2"/>
      <c r="CAH18" s="2"/>
      <c r="CAI18" s="2"/>
      <c r="CAJ18" s="2"/>
      <c r="CAK18" s="2"/>
      <c r="CAL18" s="2"/>
      <c r="CAM18" s="2"/>
      <c r="CAN18" s="2"/>
      <c r="CAO18" s="2"/>
      <c r="CAP18" s="2"/>
      <c r="CAQ18" s="2"/>
      <c r="CAR18" s="2"/>
      <c r="CAS18" s="2"/>
      <c r="CAT18" s="2"/>
      <c r="CAU18" s="2"/>
      <c r="CAV18" s="2"/>
      <c r="CAW18" s="2"/>
      <c r="CAX18" s="2"/>
      <c r="CAY18" s="2"/>
      <c r="CAZ18" s="2"/>
      <c r="CBA18" s="2"/>
      <c r="CBB18" s="2"/>
      <c r="CBC18" s="2"/>
      <c r="CBD18" s="2"/>
      <c r="CBE18" s="2"/>
      <c r="CBF18" s="2"/>
      <c r="CBG18" s="2"/>
      <c r="CBH18" s="2"/>
      <c r="CBI18" s="2"/>
      <c r="CBJ18" s="2"/>
      <c r="CBK18" s="2"/>
      <c r="CBL18" s="2"/>
      <c r="CBM18" s="2"/>
      <c r="CBN18" s="2"/>
      <c r="CBO18" s="2"/>
      <c r="CBP18" s="2"/>
      <c r="CBQ18" s="2"/>
      <c r="CBR18" s="2"/>
      <c r="CBS18" s="2"/>
      <c r="CBT18" s="2"/>
      <c r="CBU18" s="2"/>
      <c r="CBV18" s="2"/>
      <c r="CBW18" s="2"/>
      <c r="CBX18" s="2"/>
      <c r="CBY18" s="2"/>
      <c r="CBZ18" s="2"/>
      <c r="CCA18" s="2"/>
      <c r="CCB18" s="2"/>
      <c r="CCC18" s="2"/>
      <c r="CCD18" s="2"/>
      <c r="CCE18" s="2"/>
      <c r="CCF18" s="2"/>
      <c r="CCG18" s="2"/>
      <c r="CCH18" s="2"/>
      <c r="CCI18" s="2"/>
      <c r="CCJ18" s="2"/>
      <c r="CCK18" s="2"/>
      <c r="CCL18" s="2"/>
      <c r="CCM18" s="2"/>
      <c r="CCN18" s="2"/>
      <c r="CCO18" s="2"/>
      <c r="CCP18" s="2"/>
      <c r="CCQ18" s="2"/>
      <c r="CCR18" s="2"/>
      <c r="CCS18" s="2"/>
      <c r="CCT18" s="2"/>
      <c r="CCU18" s="2"/>
      <c r="CCV18" s="2"/>
      <c r="CCW18" s="2"/>
      <c r="CCX18" s="2"/>
      <c r="CCY18" s="2"/>
      <c r="CCZ18" s="2"/>
      <c r="CDA18" s="2"/>
      <c r="CDB18" s="2"/>
      <c r="CDC18" s="2"/>
      <c r="CDD18" s="2"/>
      <c r="CDE18" s="2"/>
      <c r="CDF18" s="2"/>
      <c r="CDG18" s="2"/>
      <c r="CDH18" s="2"/>
      <c r="CDI18" s="2"/>
      <c r="CDJ18" s="2"/>
      <c r="CDK18" s="2"/>
      <c r="CDL18" s="2"/>
      <c r="CDM18" s="2"/>
      <c r="CDN18" s="2"/>
      <c r="CDO18" s="2"/>
      <c r="CDP18" s="2"/>
      <c r="CDQ18" s="2"/>
      <c r="CDR18" s="2"/>
      <c r="CDS18" s="2"/>
      <c r="CDT18" s="2"/>
      <c r="CDU18" s="2"/>
      <c r="CDV18" s="2"/>
      <c r="CDW18" s="2"/>
      <c r="CDX18" s="2"/>
      <c r="CDY18" s="2"/>
      <c r="CDZ18" s="2"/>
      <c r="CEA18" s="2"/>
      <c r="CEB18" s="2"/>
      <c r="CEC18" s="2"/>
      <c r="CED18" s="2"/>
      <c r="CEE18" s="2"/>
      <c r="CEF18" s="2"/>
      <c r="CEG18" s="2"/>
      <c r="CEH18" s="2"/>
      <c r="CEI18" s="2"/>
      <c r="CEJ18" s="2"/>
      <c r="CEK18" s="2"/>
      <c r="CEL18" s="2"/>
      <c r="CEM18" s="2"/>
      <c r="CEN18" s="2"/>
      <c r="CEO18" s="2"/>
      <c r="CEP18" s="2"/>
      <c r="CEQ18" s="2"/>
      <c r="CER18" s="2"/>
      <c r="CES18" s="2"/>
      <c r="CET18" s="2"/>
      <c r="CEU18" s="2"/>
      <c r="CEV18" s="2"/>
      <c r="CEW18" s="2"/>
      <c r="CEX18" s="2"/>
      <c r="CEY18" s="2"/>
      <c r="CEZ18" s="2"/>
      <c r="CFA18" s="2"/>
      <c r="CFB18" s="2"/>
      <c r="CFC18" s="2"/>
      <c r="CFD18" s="2"/>
      <c r="CFE18" s="2"/>
      <c r="CFF18" s="2"/>
      <c r="CFG18" s="2"/>
      <c r="CFH18" s="2"/>
      <c r="CFI18" s="2"/>
      <c r="CFJ18" s="2"/>
      <c r="CFK18" s="2"/>
      <c r="CFL18" s="2"/>
      <c r="CFM18" s="2"/>
      <c r="CFN18" s="2"/>
      <c r="CFO18" s="2"/>
      <c r="CFP18" s="2"/>
      <c r="CFQ18" s="2"/>
      <c r="CFR18" s="2"/>
      <c r="CFS18" s="2"/>
      <c r="CFT18" s="2"/>
      <c r="CFU18" s="2"/>
      <c r="CFV18" s="2"/>
      <c r="CFW18" s="2"/>
      <c r="CFX18" s="2"/>
      <c r="CFY18" s="2"/>
      <c r="CFZ18" s="2"/>
      <c r="CGA18" s="2"/>
      <c r="CGB18" s="2"/>
      <c r="CGC18" s="2"/>
      <c r="CGD18" s="2"/>
      <c r="CGE18" s="2"/>
      <c r="CGF18" s="2"/>
      <c r="CGG18" s="2"/>
      <c r="CGH18" s="2"/>
      <c r="CGI18" s="2"/>
      <c r="CGJ18" s="2"/>
      <c r="CGK18" s="2"/>
      <c r="CGL18" s="2"/>
      <c r="CGM18" s="2"/>
      <c r="CGN18" s="2"/>
      <c r="CGO18" s="2"/>
      <c r="CGP18" s="2"/>
      <c r="CGQ18" s="2"/>
      <c r="CGR18" s="2"/>
      <c r="CGS18" s="2"/>
      <c r="CGT18" s="2"/>
      <c r="CGU18" s="2"/>
      <c r="CGV18" s="2"/>
      <c r="CGW18" s="2"/>
      <c r="CGX18" s="2"/>
      <c r="CGY18" s="2"/>
      <c r="CGZ18" s="2"/>
      <c r="CHA18" s="2"/>
      <c r="CHB18" s="2"/>
      <c r="CHC18" s="2"/>
      <c r="CHD18" s="2"/>
      <c r="CHE18" s="2"/>
      <c r="CHF18" s="2"/>
      <c r="CHG18" s="2"/>
      <c r="CHH18" s="2"/>
      <c r="CHI18" s="2"/>
      <c r="CHJ18" s="2"/>
      <c r="CHK18" s="2"/>
      <c r="CHL18" s="2"/>
      <c r="CHM18" s="2"/>
      <c r="CHN18" s="2"/>
      <c r="CHO18" s="2"/>
      <c r="CHP18" s="2"/>
      <c r="CHQ18" s="2"/>
      <c r="CHR18" s="2"/>
      <c r="CHS18" s="2"/>
      <c r="CHT18" s="2"/>
      <c r="CHU18" s="2"/>
      <c r="CHV18" s="2"/>
      <c r="CHW18" s="2"/>
      <c r="CHX18" s="2"/>
      <c r="CHY18" s="2"/>
      <c r="CHZ18" s="2"/>
      <c r="CIA18" s="2"/>
      <c r="CIB18" s="2"/>
      <c r="CIC18" s="2"/>
      <c r="CID18" s="2"/>
      <c r="CIE18" s="2"/>
      <c r="CIF18" s="2"/>
      <c r="CIG18" s="2"/>
      <c r="CIH18" s="2"/>
      <c r="CII18" s="2"/>
      <c r="CIJ18" s="2"/>
      <c r="CIK18" s="2"/>
      <c r="CIL18" s="2"/>
      <c r="CIM18" s="2"/>
      <c r="CIN18" s="2"/>
      <c r="CIO18" s="2"/>
      <c r="CIP18" s="2"/>
      <c r="CIQ18" s="2"/>
      <c r="CIR18" s="2"/>
      <c r="CIS18" s="2"/>
      <c r="CIT18" s="2"/>
      <c r="CIU18" s="2"/>
      <c r="CIV18" s="2"/>
      <c r="CIW18" s="2"/>
      <c r="CIX18" s="2"/>
      <c r="CIY18" s="2"/>
      <c r="CIZ18" s="2"/>
      <c r="CJA18" s="2"/>
      <c r="CJB18" s="2"/>
      <c r="CJC18" s="2"/>
      <c r="CJD18" s="2"/>
      <c r="CJE18" s="2"/>
      <c r="CJF18" s="2"/>
      <c r="CJG18" s="2"/>
      <c r="CJH18" s="2"/>
      <c r="CJI18" s="2"/>
      <c r="CJJ18" s="2"/>
      <c r="CJK18" s="2"/>
      <c r="CJL18" s="2"/>
      <c r="CJM18" s="2"/>
      <c r="CJN18" s="2"/>
      <c r="CJO18" s="2"/>
      <c r="CJP18" s="2"/>
      <c r="CJQ18" s="2"/>
      <c r="CJR18" s="2"/>
      <c r="CJS18" s="2"/>
      <c r="CJT18" s="2"/>
      <c r="CJU18" s="2"/>
      <c r="CJV18" s="2"/>
      <c r="CJW18" s="2"/>
      <c r="CJX18" s="2"/>
      <c r="CJY18" s="2"/>
      <c r="CJZ18" s="2"/>
      <c r="CKA18" s="2"/>
      <c r="CKB18" s="2"/>
      <c r="CKC18" s="2"/>
      <c r="CKD18" s="2"/>
      <c r="CKE18" s="2"/>
      <c r="CKF18" s="2"/>
      <c r="CKG18" s="2"/>
      <c r="CKH18" s="2"/>
      <c r="CKI18" s="2"/>
      <c r="CKJ18" s="2"/>
      <c r="CKK18" s="2"/>
      <c r="CKL18" s="2"/>
      <c r="CKM18" s="2"/>
      <c r="CKN18" s="2"/>
      <c r="CKO18" s="2"/>
      <c r="CKP18" s="2"/>
      <c r="CKQ18" s="2"/>
      <c r="CKR18" s="2"/>
      <c r="CKS18" s="2"/>
      <c r="CKT18" s="2"/>
      <c r="CKU18" s="2"/>
      <c r="CKV18" s="2"/>
      <c r="CKW18" s="2"/>
      <c r="CKX18" s="2"/>
      <c r="CKY18" s="2"/>
      <c r="CKZ18" s="2"/>
      <c r="CLA18" s="2"/>
      <c r="CLB18" s="2"/>
      <c r="CLC18" s="2"/>
      <c r="CLD18" s="2"/>
      <c r="CLE18" s="2"/>
      <c r="CLF18" s="2"/>
      <c r="CLG18" s="2"/>
      <c r="CLH18" s="2"/>
      <c r="CLI18" s="2"/>
      <c r="CLJ18" s="2"/>
      <c r="CLK18" s="2"/>
      <c r="CLL18" s="2"/>
      <c r="CLM18" s="2"/>
      <c r="CLN18" s="2"/>
      <c r="CLO18" s="2"/>
      <c r="CLP18" s="2"/>
      <c r="CLQ18" s="2"/>
      <c r="CLR18" s="2"/>
      <c r="CLS18" s="2"/>
      <c r="CLT18" s="2"/>
      <c r="CLU18" s="2"/>
      <c r="CLV18" s="2"/>
      <c r="CLW18" s="2"/>
      <c r="CLX18" s="2"/>
      <c r="CLY18" s="2"/>
      <c r="CLZ18" s="2"/>
      <c r="CMA18" s="2"/>
      <c r="CMB18" s="2"/>
      <c r="CMC18" s="2"/>
      <c r="CMD18" s="2"/>
      <c r="CME18" s="2"/>
      <c r="CMF18" s="2"/>
      <c r="CMG18" s="2"/>
      <c r="CMH18" s="2"/>
      <c r="CMI18" s="2"/>
      <c r="CMJ18" s="2"/>
      <c r="CMK18" s="2"/>
      <c r="CML18" s="2"/>
      <c r="CMM18" s="2"/>
      <c r="CMN18" s="2"/>
      <c r="CMO18" s="2"/>
      <c r="CMP18" s="2"/>
      <c r="CMQ18" s="2"/>
      <c r="CMR18" s="2"/>
      <c r="CMS18" s="2"/>
      <c r="CMT18" s="2"/>
      <c r="CMU18" s="2"/>
      <c r="CMV18" s="2"/>
      <c r="CMW18" s="2"/>
      <c r="CMX18" s="2"/>
      <c r="CMY18" s="2"/>
      <c r="CMZ18" s="2"/>
      <c r="CNA18" s="2"/>
      <c r="CNB18" s="2"/>
      <c r="CNC18" s="2"/>
      <c r="CND18" s="2"/>
      <c r="CNE18" s="2"/>
      <c r="CNF18" s="2"/>
      <c r="CNG18" s="2"/>
      <c r="CNH18" s="2"/>
      <c r="CNI18" s="2"/>
      <c r="CNJ18" s="2"/>
      <c r="CNK18" s="2"/>
      <c r="CNL18" s="2"/>
      <c r="CNM18" s="2"/>
      <c r="CNN18" s="2"/>
      <c r="CNO18" s="2"/>
      <c r="CNP18" s="2"/>
      <c r="CNQ18" s="2"/>
      <c r="CNR18" s="2"/>
      <c r="CNS18" s="2"/>
      <c r="CNT18" s="2"/>
      <c r="CNU18" s="2"/>
      <c r="CNV18" s="2"/>
      <c r="CNW18" s="2"/>
      <c r="CNX18" s="2"/>
      <c r="CNY18" s="2"/>
      <c r="CNZ18" s="2"/>
      <c r="COA18" s="2"/>
      <c r="COB18" s="2"/>
      <c r="COC18" s="2"/>
      <c r="COD18" s="2"/>
      <c r="COE18" s="2"/>
      <c r="COF18" s="2"/>
      <c r="COG18" s="2"/>
      <c r="COH18" s="2"/>
      <c r="COI18" s="2"/>
      <c r="COJ18" s="2"/>
      <c r="COK18" s="2"/>
      <c r="COL18" s="2"/>
      <c r="COM18" s="2"/>
      <c r="CON18" s="2"/>
      <c r="COO18" s="2"/>
      <c r="COP18" s="2"/>
      <c r="COQ18" s="2"/>
      <c r="COR18" s="2"/>
      <c r="COS18" s="2"/>
      <c r="COT18" s="2"/>
      <c r="COU18" s="2"/>
      <c r="COV18" s="2"/>
      <c r="COW18" s="2"/>
      <c r="COX18" s="2"/>
      <c r="COY18" s="2"/>
      <c r="COZ18" s="2"/>
      <c r="CPA18" s="2"/>
      <c r="CPB18" s="2"/>
      <c r="CPC18" s="2"/>
      <c r="CPD18" s="2"/>
      <c r="CPE18" s="2"/>
      <c r="CPF18" s="2"/>
      <c r="CPG18" s="2"/>
      <c r="CPH18" s="2"/>
      <c r="CPI18" s="2"/>
      <c r="CPJ18" s="2"/>
      <c r="CPK18" s="2"/>
      <c r="CPL18" s="2"/>
      <c r="CPM18" s="2"/>
      <c r="CPN18" s="2"/>
      <c r="CPO18" s="2"/>
      <c r="CPP18" s="2"/>
      <c r="CPQ18" s="2"/>
      <c r="CPR18" s="2"/>
      <c r="CPS18" s="2"/>
      <c r="CPT18" s="2"/>
      <c r="CPU18" s="2"/>
      <c r="CPV18" s="2"/>
      <c r="CPW18" s="2"/>
      <c r="CPX18" s="2"/>
      <c r="CPY18" s="2"/>
      <c r="CPZ18" s="2"/>
      <c r="CQA18" s="2"/>
      <c r="CQB18" s="2"/>
      <c r="CQC18" s="2"/>
      <c r="CQD18" s="2"/>
      <c r="CQE18" s="2"/>
      <c r="CQF18" s="2"/>
      <c r="CQG18" s="2"/>
      <c r="CQH18" s="2"/>
      <c r="CQI18" s="2"/>
      <c r="CQJ18" s="2"/>
      <c r="CQK18" s="2"/>
      <c r="CQL18" s="2"/>
      <c r="CQM18" s="2"/>
      <c r="CQN18" s="2"/>
      <c r="CQO18" s="2"/>
      <c r="CQP18" s="2"/>
      <c r="CQQ18" s="2"/>
      <c r="CQR18" s="2"/>
      <c r="CQS18" s="2"/>
      <c r="CQT18" s="2"/>
      <c r="CQU18" s="2"/>
      <c r="CQV18" s="2"/>
      <c r="CQW18" s="2"/>
      <c r="CQX18" s="2"/>
      <c r="CQY18" s="2"/>
      <c r="CQZ18" s="2"/>
      <c r="CRA18" s="2"/>
      <c r="CRB18" s="2"/>
      <c r="CRC18" s="2"/>
      <c r="CRD18" s="2"/>
      <c r="CRE18" s="2"/>
      <c r="CRF18" s="2"/>
      <c r="CRG18" s="2"/>
      <c r="CRH18" s="2"/>
      <c r="CRI18" s="2"/>
      <c r="CRJ18" s="2"/>
      <c r="CRK18" s="2"/>
      <c r="CRL18" s="2"/>
      <c r="CRM18" s="2"/>
      <c r="CRN18" s="2"/>
      <c r="CRO18" s="2"/>
      <c r="CRP18" s="2"/>
      <c r="CRQ18" s="2"/>
      <c r="CRR18" s="2"/>
      <c r="CRS18" s="2"/>
      <c r="CRT18" s="2"/>
      <c r="CRU18" s="2"/>
      <c r="CRV18" s="2"/>
      <c r="CRW18" s="2"/>
      <c r="CRX18" s="2"/>
      <c r="CRY18" s="2"/>
      <c r="CRZ18" s="2"/>
      <c r="CSA18" s="2"/>
      <c r="CSB18" s="2"/>
      <c r="CSC18" s="2"/>
      <c r="CSD18" s="2"/>
      <c r="CSE18" s="2"/>
      <c r="CSF18" s="2"/>
      <c r="CSG18" s="2"/>
      <c r="CSH18" s="2"/>
      <c r="CSI18" s="2"/>
      <c r="CSJ18" s="2"/>
      <c r="CSK18" s="2"/>
      <c r="CSL18" s="2"/>
      <c r="CSM18" s="2"/>
      <c r="CSN18" s="2"/>
      <c r="CSO18" s="2"/>
      <c r="CSP18" s="2"/>
      <c r="CSQ18" s="2"/>
      <c r="CSR18" s="2"/>
      <c r="CSS18" s="2"/>
      <c r="CST18" s="2"/>
      <c r="CSU18" s="2"/>
      <c r="CSV18" s="2"/>
      <c r="CSW18" s="2"/>
      <c r="CSX18" s="2"/>
      <c r="CSY18" s="2"/>
      <c r="CSZ18" s="2"/>
      <c r="CTA18" s="2"/>
      <c r="CTB18" s="2"/>
      <c r="CTC18" s="2"/>
      <c r="CTD18" s="2"/>
      <c r="CTE18" s="2"/>
      <c r="CTF18" s="2"/>
      <c r="CTG18" s="2"/>
      <c r="CTH18" s="2"/>
      <c r="CTI18" s="2"/>
      <c r="CTJ18" s="2"/>
      <c r="CTK18" s="2"/>
      <c r="CTL18" s="2"/>
      <c r="CTM18" s="2"/>
      <c r="CTN18" s="2"/>
      <c r="CTO18" s="2"/>
      <c r="CTP18" s="2"/>
      <c r="CTQ18" s="2"/>
      <c r="CTR18" s="2"/>
      <c r="CTS18" s="2"/>
      <c r="CTT18" s="2"/>
      <c r="CTU18" s="2"/>
      <c r="CTV18" s="2"/>
      <c r="CTW18" s="2"/>
      <c r="CTX18" s="2"/>
      <c r="CTY18" s="2"/>
      <c r="CTZ18" s="2"/>
      <c r="CUA18" s="2"/>
      <c r="CUB18" s="2"/>
      <c r="CUC18" s="2"/>
      <c r="CUD18" s="2"/>
      <c r="CUE18" s="2"/>
      <c r="CUF18" s="2"/>
      <c r="CUG18" s="2"/>
      <c r="CUH18" s="2"/>
      <c r="CUI18" s="2"/>
      <c r="CUJ18" s="2"/>
      <c r="CUK18" s="2"/>
      <c r="CUL18" s="2"/>
      <c r="CUM18" s="2"/>
      <c r="CUN18" s="2"/>
      <c r="CUO18" s="2"/>
      <c r="CUP18" s="2"/>
      <c r="CUQ18" s="2"/>
      <c r="CUR18" s="2"/>
      <c r="CUS18" s="2"/>
      <c r="CUT18" s="2"/>
      <c r="CUU18" s="2"/>
      <c r="CUV18" s="2"/>
      <c r="CUW18" s="2"/>
      <c r="CUX18" s="2"/>
      <c r="CUY18" s="2"/>
      <c r="CUZ18" s="2"/>
      <c r="CVA18" s="2"/>
      <c r="CVB18" s="2"/>
      <c r="CVC18" s="2"/>
      <c r="CVD18" s="2"/>
      <c r="CVE18" s="2"/>
      <c r="CVF18" s="2"/>
      <c r="CVG18" s="2"/>
      <c r="CVH18" s="2"/>
      <c r="CVI18" s="2"/>
      <c r="CVJ18" s="2"/>
      <c r="CVK18" s="2"/>
      <c r="CVL18" s="2"/>
      <c r="CVM18" s="2"/>
      <c r="CVN18" s="2"/>
      <c r="CVO18" s="2"/>
      <c r="CVP18" s="2"/>
      <c r="CVQ18" s="2"/>
      <c r="CVR18" s="2"/>
      <c r="CVS18" s="2"/>
      <c r="CVT18" s="2"/>
      <c r="CVU18" s="2"/>
      <c r="CVV18" s="2"/>
      <c r="CVW18" s="2"/>
      <c r="CVX18" s="2"/>
      <c r="CVY18" s="2"/>
      <c r="CVZ18" s="2"/>
      <c r="CWA18" s="2"/>
      <c r="CWB18" s="2"/>
      <c r="CWC18" s="2"/>
      <c r="CWD18" s="2"/>
      <c r="CWE18" s="2"/>
      <c r="CWF18" s="2"/>
      <c r="CWG18" s="2"/>
      <c r="CWH18" s="2"/>
      <c r="CWI18" s="2"/>
      <c r="CWJ18" s="2"/>
      <c r="CWK18" s="2"/>
      <c r="CWL18" s="2"/>
      <c r="CWM18" s="2"/>
      <c r="CWN18" s="2"/>
      <c r="CWO18" s="2"/>
      <c r="CWP18" s="2"/>
      <c r="CWQ18" s="2"/>
      <c r="CWR18" s="2"/>
      <c r="CWS18" s="2"/>
      <c r="CWT18" s="2"/>
      <c r="CWU18" s="2"/>
      <c r="CWV18" s="2"/>
      <c r="CWW18" s="2"/>
      <c r="CWX18" s="2"/>
      <c r="CWY18" s="2"/>
      <c r="CWZ18" s="2"/>
      <c r="CXA18" s="2"/>
      <c r="CXB18" s="2"/>
      <c r="CXC18" s="2"/>
      <c r="CXD18" s="2"/>
      <c r="CXE18" s="2"/>
      <c r="CXF18" s="2"/>
      <c r="CXG18" s="2"/>
      <c r="CXH18" s="2"/>
      <c r="CXI18" s="2"/>
      <c r="CXJ18" s="2"/>
      <c r="CXK18" s="2"/>
      <c r="CXL18" s="2"/>
      <c r="CXM18" s="2"/>
      <c r="CXN18" s="2"/>
      <c r="CXO18" s="2"/>
      <c r="CXP18" s="2"/>
      <c r="CXQ18" s="2"/>
      <c r="CXR18" s="2"/>
      <c r="CXS18" s="2"/>
      <c r="CXT18" s="2"/>
      <c r="CXU18" s="2"/>
      <c r="CXV18" s="2"/>
      <c r="CXW18" s="2"/>
      <c r="CXX18" s="2"/>
      <c r="CXY18" s="2"/>
      <c r="CXZ18" s="2"/>
      <c r="CYA18" s="2"/>
      <c r="CYB18" s="2"/>
      <c r="CYC18" s="2"/>
      <c r="CYD18" s="2"/>
      <c r="CYE18" s="2"/>
      <c r="CYF18" s="2"/>
      <c r="CYG18" s="2"/>
      <c r="CYH18" s="2"/>
      <c r="CYI18" s="2"/>
      <c r="CYJ18" s="2"/>
      <c r="CYK18" s="2"/>
      <c r="CYL18" s="2"/>
      <c r="CYM18" s="2"/>
      <c r="CYN18" s="2"/>
      <c r="CYO18" s="2"/>
      <c r="CYP18" s="2"/>
      <c r="CYQ18" s="2"/>
      <c r="CYR18" s="2"/>
      <c r="CYS18" s="2"/>
      <c r="CYT18" s="2"/>
      <c r="CYU18" s="2"/>
      <c r="CYV18" s="2"/>
      <c r="CYW18" s="2"/>
      <c r="CYX18" s="2"/>
      <c r="CYY18" s="2"/>
      <c r="CYZ18" s="2"/>
      <c r="CZA18" s="2"/>
      <c r="CZB18" s="2"/>
      <c r="CZC18" s="2"/>
      <c r="CZD18" s="2"/>
      <c r="CZE18" s="2"/>
      <c r="CZF18" s="2"/>
      <c r="CZG18" s="2"/>
      <c r="CZH18" s="2"/>
      <c r="CZI18" s="2"/>
      <c r="CZJ18" s="2"/>
      <c r="CZK18" s="2"/>
      <c r="CZL18" s="2"/>
      <c r="CZM18" s="2"/>
      <c r="CZN18" s="2"/>
      <c r="CZO18" s="2"/>
      <c r="CZP18" s="2"/>
      <c r="CZQ18" s="2"/>
      <c r="CZR18" s="2"/>
      <c r="CZS18" s="2"/>
      <c r="CZT18" s="2"/>
      <c r="CZU18" s="2"/>
      <c r="CZV18" s="2"/>
      <c r="CZW18" s="2"/>
      <c r="CZX18" s="2"/>
      <c r="CZY18" s="2"/>
      <c r="CZZ18" s="2"/>
      <c r="DAA18" s="2"/>
      <c r="DAB18" s="2"/>
      <c r="DAC18" s="2"/>
      <c r="DAD18" s="2"/>
      <c r="DAE18" s="2"/>
      <c r="DAF18" s="2"/>
      <c r="DAG18" s="2"/>
      <c r="DAH18" s="2"/>
      <c r="DAI18" s="2"/>
      <c r="DAJ18" s="2"/>
      <c r="DAK18" s="2"/>
      <c r="DAL18" s="2"/>
      <c r="DAM18" s="2"/>
      <c r="DAN18" s="2"/>
      <c r="DAO18" s="2"/>
      <c r="DAP18" s="2"/>
      <c r="DAQ18" s="2"/>
      <c r="DAR18" s="2"/>
      <c r="DAS18" s="2"/>
      <c r="DAT18" s="2"/>
      <c r="DAU18" s="2"/>
      <c r="DAV18" s="2"/>
      <c r="DAW18" s="2"/>
      <c r="DAX18" s="2"/>
      <c r="DAY18" s="2"/>
      <c r="DAZ18" s="2"/>
      <c r="DBA18" s="2"/>
      <c r="DBB18" s="2"/>
      <c r="DBC18" s="2"/>
      <c r="DBD18" s="2"/>
      <c r="DBE18" s="2"/>
      <c r="DBF18" s="2"/>
      <c r="DBG18" s="2"/>
      <c r="DBH18" s="2"/>
      <c r="DBI18" s="2"/>
      <c r="DBJ18" s="2"/>
      <c r="DBK18" s="2"/>
      <c r="DBL18" s="2"/>
      <c r="DBM18" s="2"/>
      <c r="DBN18" s="2"/>
      <c r="DBO18" s="2"/>
      <c r="DBP18" s="2"/>
      <c r="DBQ18" s="2"/>
      <c r="DBR18" s="2"/>
      <c r="DBS18" s="2"/>
      <c r="DBT18" s="2"/>
      <c r="DBU18" s="2"/>
      <c r="DBV18" s="2"/>
      <c r="DBW18" s="2"/>
      <c r="DBX18" s="2"/>
      <c r="DBY18" s="2"/>
      <c r="DBZ18" s="2"/>
      <c r="DCA18" s="2"/>
      <c r="DCB18" s="2"/>
      <c r="DCC18" s="2"/>
      <c r="DCD18" s="2"/>
      <c r="DCE18" s="2"/>
      <c r="DCF18" s="2"/>
      <c r="DCG18" s="2"/>
      <c r="DCH18" s="2"/>
      <c r="DCI18" s="2"/>
      <c r="DCJ18" s="2"/>
      <c r="DCK18" s="2"/>
      <c r="DCL18" s="2"/>
      <c r="DCM18" s="2"/>
      <c r="DCN18" s="2"/>
      <c r="DCO18" s="2"/>
      <c r="DCP18" s="2"/>
      <c r="DCQ18" s="2"/>
      <c r="DCR18" s="2"/>
      <c r="DCS18" s="2"/>
      <c r="DCT18" s="2"/>
      <c r="DCU18" s="2"/>
      <c r="DCV18" s="2"/>
      <c r="DCW18" s="2"/>
      <c r="DCX18" s="2"/>
      <c r="DCY18" s="2"/>
      <c r="DCZ18" s="2"/>
      <c r="DDA18" s="2"/>
      <c r="DDB18" s="2"/>
      <c r="DDC18" s="2"/>
      <c r="DDD18" s="2"/>
      <c r="DDE18" s="2"/>
      <c r="DDF18" s="2"/>
      <c r="DDG18" s="2"/>
      <c r="DDH18" s="2"/>
      <c r="DDI18" s="2"/>
      <c r="DDJ18" s="2"/>
      <c r="DDK18" s="2"/>
      <c r="DDL18" s="2"/>
      <c r="DDM18" s="2"/>
      <c r="DDN18" s="2"/>
      <c r="DDO18" s="2"/>
      <c r="DDP18" s="2"/>
      <c r="DDQ18" s="2"/>
      <c r="DDR18" s="2"/>
      <c r="DDS18" s="2"/>
      <c r="DDT18" s="2"/>
      <c r="DDU18" s="2"/>
      <c r="DDV18" s="2"/>
      <c r="DDW18" s="2"/>
      <c r="DDX18" s="2"/>
      <c r="DDY18" s="2"/>
      <c r="DDZ18" s="2"/>
      <c r="DEA18" s="2"/>
      <c r="DEB18" s="2"/>
      <c r="DEC18" s="2"/>
      <c r="DED18" s="2"/>
      <c r="DEE18" s="2"/>
      <c r="DEF18" s="2"/>
      <c r="DEG18" s="2"/>
      <c r="DEH18" s="2"/>
      <c r="DEI18" s="2"/>
      <c r="DEJ18" s="2"/>
      <c r="DEK18" s="2"/>
      <c r="DEL18" s="2"/>
      <c r="DEM18" s="2"/>
      <c r="DEN18" s="2"/>
      <c r="DEO18" s="2"/>
      <c r="DEP18" s="2"/>
      <c r="DEQ18" s="2"/>
      <c r="DER18" s="2"/>
      <c r="DES18" s="2"/>
      <c r="DET18" s="2"/>
      <c r="DEU18" s="2"/>
      <c r="DEV18" s="2"/>
      <c r="DEW18" s="2"/>
      <c r="DEX18" s="2"/>
      <c r="DEY18" s="2"/>
      <c r="DEZ18" s="2"/>
      <c r="DFA18" s="2"/>
      <c r="DFB18" s="2"/>
      <c r="DFC18" s="2"/>
      <c r="DFD18" s="2"/>
      <c r="DFE18" s="2"/>
      <c r="DFF18" s="2"/>
      <c r="DFG18" s="2"/>
      <c r="DFH18" s="2"/>
      <c r="DFI18" s="2"/>
      <c r="DFJ18" s="2"/>
      <c r="DFK18" s="2"/>
      <c r="DFL18" s="2"/>
      <c r="DFM18" s="2"/>
      <c r="DFN18" s="2"/>
      <c r="DFO18" s="2"/>
      <c r="DFP18" s="2"/>
      <c r="DFQ18" s="2"/>
      <c r="DFR18" s="2"/>
      <c r="DFS18" s="2"/>
      <c r="DFT18" s="2"/>
      <c r="DFU18" s="2"/>
      <c r="DFV18" s="2"/>
      <c r="DFW18" s="2"/>
      <c r="DFX18" s="2"/>
      <c r="DFY18" s="2"/>
      <c r="DFZ18" s="2"/>
      <c r="DGA18" s="2"/>
      <c r="DGB18" s="2"/>
      <c r="DGC18" s="2"/>
      <c r="DGD18" s="2"/>
      <c r="DGE18" s="2"/>
      <c r="DGF18" s="2"/>
      <c r="DGG18" s="2"/>
      <c r="DGH18" s="2"/>
      <c r="DGI18" s="2"/>
      <c r="DGJ18" s="2"/>
      <c r="DGK18" s="2"/>
      <c r="DGL18" s="2"/>
      <c r="DGM18" s="2"/>
      <c r="DGN18" s="2"/>
      <c r="DGO18" s="2"/>
      <c r="DGP18" s="2"/>
      <c r="DGQ18" s="2"/>
      <c r="DGR18" s="2"/>
      <c r="DGS18" s="2"/>
      <c r="DGT18" s="2"/>
      <c r="DGU18" s="2"/>
      <c r="DGV18" s="2"/>
      <c r="DGW18" s="2"/>
      <c r="DGX18" s="2"/>
      <c r="DGY18" s="2"/>
      <c r="DGZ18" s="2"/>
      <c r="DHA18" s="2"/>
      <c r="DHB18" s="2"/>
      <c r="DHC18" s="2"/>
      <c r="DHD18" s="2"/>
      <c r="DHE18" s="2"/>
      <c r="DHF18" s="2"/>
      <c r="DHG18" s="2"/>
      <c r="DHH18" s="2"/>
      <c r="DHI18" s="2"/>
      <c r="DHJ18" s="2"/>
      <c r="DHK18" s="2"/>
      <c r="DHL18" s="2"/>
      <c r="DHM18" s="2"/>
      <c r="DHN18" s="2"/>
      <c r="DHO18" s="2"/>
      <c r="DHP18" s="2"/>
      <c r="DHQ18" s="2"/>
      <c r="DHR18" s="2"/>
      <c r="DHS18" s="2"/>
      <c r="DHT18" s="2"/>
      <c r="DHU18" s="2"/>
      <c r="DHV18" s="2"/>
      <c r="DHW18" s="2"/>
      <c r="DHX18" s="2"/>
      <c r="DHY18" s="2"/>
      <c r="DHZ18" s="2"/>
      <c r="DIA18" s="2"/>
      <c r="DIB18" s="2"/>
      <c r="DIC18" s="2"/>
      <c r="DID18" s="2"/>
      <c r="DIE18" s="2"/>
      <c r="DIF18" s="2"/>
      <c r="DIG18" s="2"/>
      <c r="DIH18" s="2"/>
      <c r="DII18" s="2"/>
      <c r="DIJ18" s="2"/>
      <c r="DIK18" s="2"/>
      <c r="DIL18" s="2"/>
      <c r="DIM18" s="2"/>
      <c r="DIN18" s="2"/>
      <c r="DIO18" s="2"/>
      <c r="DIP18" s="2"/>
      <c r="DIQ18" s="2"/>
      <c r="DIR18" s="2"/>
      <c r="DIS18" s="2"/>
      <c r="DIT18" s="2"/>
      <c r="DIU18" s="2"/>
      <c r="DIV18" s="2"/>
      <c r="DIW18" s="2"/>
      <c r="DIX18" s="2"/>
      <c r="DIY18" s="2"/>
      <c r="DIZ18" s="2"/>
      <c r="DJA18" s="2"/>
      <c r="DJB18" s="2"/>
      <c r="DJC18" s="2"/>
      <c r="DJD18" s="2"/>
      <c r="DJE18" s="2"/>
      <c r="DJF18" s="2"/>
      <c r="DJG18" s="2"/>
      <c r="DJH18" s="2"/>
      <c r="DJI18" s="2"/>
      <c r="DJJ18" s="2"/>
      <c r="DJK18" s="2"/>
      <c r="DJL18" s="2"/>
      <c r="DJM18" s="2"/>
      <c r="DJN18" s="2"/>
      <c r="DJO18" s="2"/>
      <c r="DJP18" s="2"/>
      <c r="DJQ18" s="2"/>
      <c r="DJR18" s="2"/>
      <c r="DJS18" s="2"/>
      <c r="DJT18" s="2"/>
      <c r="DJU18" s="2"/>
      <c r="DJV18" s="2"/>
      <c r="DJW18" s="2"/>
      <c r="DJX18" s="2"/>
      <c r="DJY18" s="2"/>
      <c r="DJZ18" s="2"/>
      <c r="DKA18" s="2"/>
      <c r="DKB18" s="2"/>
      <c r="DKC18" s="2"/>
      <c r="DKD18" s="2"/>
      <c r="DKE18" s="2"/>
      <c r="DKF18" s="2"/>
      <c r="DKG18" s="2"/>
      <c r="DKH18" s="2"/>
      <c r="DKI18" s="2"/>
      <c r="DKJ18" s="2"/>
      <c r="DKK18" s="2"/>
      <c r="DKL18" s="2"/>
      <c r="DKM18" s="2"/>
      <c r="DKN18" s="2"/>
      <c r="DKO18" s="2"/>
      <c r="DKP18" s="2"/>
      <c r="DKQ18" s="2"/>
      <c r="DKR18" s="2"/>
      <c r="DKS18" s="2"/>
      <c r="DKT18" s="2"/>
      <c r="DKU18" s="2"/>
      <c r="DKV18" s="2"/>
      <c r="DKW18" s="2"/>
      <c r="DKX18" s="2"/>
      <c r="DKY18" s="2"/>
      <c r="DKZ18" s="2"/>
      <c r="DLA18" s="2"/>
      <c r="DLB18" s="2"/>
      <c r="DLC18" s="2"/>
      <c r="DLD18" s="2"/>
      <c r="DLE18" s="2"/>
      <c r="DLF18" s="2"/>
      <c r="DLG18" s="2"/>
      <c r="DLH18" s="2"/>
      <c r="DLI18" s="2"/>
      <c r="DLJ18" s="2"/>
      <c r="DLK18" s="2"/>
      <c r="DLL18" s="2"/>
      <c r="DLM18" s="2"/>
      <c r="DLN18" s="2"/>
      <c r="DLO18" s="2"/>
      <c r="DLP18" s="2"/>
      <c r="DLQ18" s="2"/>
      <c r="DLR18" s="2"/>
      <c r="DLS18" s="2"/>
      <c r="DLT18" s="2"/>
      <c r="DLU18" s="2"/>
      <c r="DLV18" s="2"/>
      <c r="DLW18" s="2"/>
      <c r="DLX18" s="2"/>
      <c r="DLY18" s="2"/>
      <c r="DLZ18" s="2"/>
      <c r="DMA18" s="2"/>
      <c r="DMB18" s="2"/>
      <c r="DMC18" s="2"/>
      <c r="DMD18" s="2"/>
      <c r="DME18" s="2"/>
      <c r="DMF18" s="2"/>
      <c r="DMG18" s="2"/>
      <c r="DMH18" s="2"/>
      <c r="DMI18" s="2"/>
      <c r="DMJ18" s="2"/>
      <c r="DMK18" s="2"/>
      <c r="DML18" s="2"/>
      <c r="DMM18" s="2"/>
      <c r="DMN18" s="2"/>
      <c r="DMO18" s="2"/>
      <c r="DMP18" s="2"/>
      <c r="DMQ18" s="2"/>
      <c r="DMR18" s="2"/>
      <c r="DMS18" s="2"/>
      <c r="DMT18" s="2"/>
      <c r="DMU18" s="2"/>
      <c r="DMV18" s="2"/>
      <c r="DMW18" s="2"/>
      <c r="DMX18" s="2"/>
      <c r="DMY18" s="2"/>
      <c r="DMZ18" s="2"/>
      <c r="DNA18" s="2"/>
      <c r="DNB18" s="2"/>
      <c r="DNC18" s="2"/>
      <c r="DND18" s="2"/>
      <c r="DNE18" s="2"/>
      <c r="DNF18" s="2"/>
      <c r="DNG18" s="2"/>
      <c r="DNH18" s="2"/>
      <c r="DNI18" s="2"/>
      <c r="DNJ18" s="2"/>
      <c r="DNK18" s="2"/>
      <c r="DNL18" s="2"/>
      <c r="DNM18" s="2"/>
      <c r="DNN18" s="2"/>
      <c r="DNO18" s="2"/>
      <c r="DNP18" s="2"/>
      <c r="DNQ18" s="2"/>
      <c r="DNR18" s="2"/>
      <c r="DNS18" s="2"/>
      <c r="DNT18" s="2"/>
      <c r="DNU18" s="2"/>
      <c r="DNV18" s="2"/>
      <c r="DNW18" s="2"/>
      <c r="DNX18" s="2"/>
      <c r="DNY18" s="2"/>
      <c r="DNZ18" s="2"/>
      <c r="DOA18" s="2"/>
      <c r="DOB18" s="2"/>
      <c r="DOC18" s="2"/>
      <c r="DOD18" s="2"/>
      <c r="DOE18" s="2"/>
      <c r="DOF18" s="2"/>
      <c r="DOG18" s="2"/>
      <c r="DOH18" s="2"/>
      <c r="DOI18" s="2"/>
      <c r="DOJ18" s="2"/>
      <c r="DOK18" s="2"/>
      <c r="DOL18" s="2"/>
      <c r="DOM18" s="2"/>
      <c r="DON18" s="2"/>
      <c r="DOO18" s="2"/>
      <c r="DOP18" s="2"/>
      <c r="DOQ18" s="2"/>
      <c r="DOR18" s="2"/>
      <c r="DOS18" s="2"/>
      <c r="DOT18" s="2"/>
      <c r="DOU18" s="2"/>
      <c r="DOV18" s="2"/>
      <c r="DOW18" s="2"/>
      <c r="DOX18" s="2"/>
      <c r="DOY18" s="2"/>
      <c r="DOZ18" s="2"/>
      <c r="DPA18" s="2"/>
      <c r="DPB18" s="2"/>
      <c r="DPC18" s="2"/>
      <c r="DPD18" s="2"/>
      <c r="DPE18" s="2"/>
      <c r="DPF18" s="2"/>
      <c r="DPG18" s="2"/>
      <c r="DPH18" s="2"/>
      <c r="DPI18" s="2"/>
      <c r="DPJ18" s="2"/>
      <c r="DPK18" s="2"/>
      <c r="DPL18" s="2"/>
      <c r="DPM18" s="2"/>
      <c r="DPN18" s="2"/>
      <c r="DPO18" s="2"/>
      <c r="DPP18" s="2"/>
      <c r="DPQ18" s="2"/>
      <c r="DPR18" s="2"/>
      <c r="DPS18" s="2"/>
      <c r="DPT18" s="2"/>
      <c r="DPU18" s="2"/>
      <c r="DPV18" s="2"/>
      <c r="DPW18" s="2"/>
      <c r="DPX18" s="2"/>
      <c r="DPY18" s="2"/>
      <c r="DPZ18" s="2"/>
      <c r="DQA18" s="2"/>
      <c r="DQB18" s="2"/>
      <c r="DQC18" s="2"/>
      <c r="DQD18" s="2"/>
      <c r="DQE18" s="2"/>
      <c r="DQF18" s="2"/>
      <c r="DQG18" s="2"/>
      <c r="DQH18" s="2"/>
      <c r="DQI18" s="2"/>
      <c r="DQJ18" s="2"/>
      <c r="DQK18" s="2"/>
      <c r="DQL18" s="2"/>
      <c r="DQM18" s="2"/>
      <c r="DQN18" s="2"/>
      <c r="DQO18" s="2"/>
      <c r="DQP18" s="2"/>
      <c r="DQQ18" s="2"/>
      <c r="DQR18" s="2"/>
      <c r="DQS18" s="2"/>
      <c r="DQT18" s="2"/>
      <c r="DQU18" s="2"/>
      <c r="DQV18" s="2"/>
      <c r="DQW18" s="2"/>
      <c r="DQX18" s="2"/>
      <c r="DQY18" s="2"/>
      <c r="DQZ18" s="2"/>
      <c r="DRA18" s="2"/>
      <c r="DRB18" s="2"/>
      <c r="DRC18" s="2"/>
      <c r="DRD18" s="2"/>
      <c r="DRE18" s="2"/>
      <c r="DRF18" s="2"/>
      <c r="DRG18" s="2"/>
      <c r="DRH18" s="2"/>
      <c r="DRI18" s="2"/>
      <c r="DRJ18" s="2"/>
      <c r="DRK18" s="2"/>
      <c r="DRL18" s="2"/>
      <c r="DRM18" s="2"/>
      <c r="DRN18" s="2"/>
      <c r="DRO18" s="2"/>
      <c r="DRP18" s="2"/>
      <c r="DRQ18" s="2"/>
      <c r="DRR18" s="2"/>
      <c r="DRS18" s="2"/>
      <c r="DRT18" s="2"/>
      <c r="DRU18" s="2"/>
      <c r="DRV18" s="2"/>
      <c r="DRW18" s="2"/>
      <c r="DRX18" s="2"/>
      <c r="DRY18" s="2"/>
      <c r="DRZ18" s="2"/>
      <c r="DSA18" s="2"/>
      <c r="DSB18" s="2"/>
      <c r="DSC18" s="2"/>
      <c r="DSD18" s="2"/>
      <c r="DSE18" s="2"/>
      <c r="DSF18" s="2"/>
      <c r="DSG18" s="2"/>
      <c r="DSH18" s="2"/>
      <c r="DSI18" s="2"/>
      <c r="DSJ18" s="2"/>
      <c r="DSK18" s="2"/>
      <c r="DSL18" s="2"/>
      <c r="DSM18" s="2"/>
      <c r="DSN18" s="2"/>
      <c r="DSO18" s="2"/>
      <c r="DSP18" s="2"/>
      <c r="DSQ18" s="2"/>
      <c r="DSR18" s="2"/>
      <c r="DSS18" s="2"/>
      <c r="DST18" s="2"/>
      <c r="DSU18" s="2"/>
      <c r="DSV18" s="2"/>
      <c r="DSW18" s="2"/>
      <c r="DSX18" s="2"/>
      <c r="DSY18" s="2"/>
      <c r="DSZ18" s="2"/>
      <c r="DTA18" s="2"/>
      <c r="DTB18" s="2"/>
      <c r="DTC18" s="2"/>
      <c r="DTD18" s="2"/>
      <c r="DTE18" s="2"/>
      <c r="DTF18" s="2"/>
      <c r="DTG18" s="2"/>
      <c r="DTH18" s="2"/>
      <c r="DTI18" s="2"/>
      <c r="DTJ18" s="2"/>
      <c r="DTK18" s="2"/>
      <c r="DTL18" s="2"/>
      <c r="DTM18" s="2"/>
      <c r="DTN18" s="2"/>
      <c r="DTO18" s="2"/>
      <c r="DTP18" s="2"/>
      <c r="DTQ18" s="2"/>
      <c r="DTR18" s="2"/>
      <c r="DTS18" s="2"/>
      <c r="DTT18" s="2"/>
      <c r="DTU18" s="2"/>
      <c r="DTV18" s="2"/>
      <c r="DTW18" s="2"/>
      <c r="DTX18" s="2"/>
      <c r="DTY18" s="2"/>
      <c r="DTZ18" s="2"/>
      <c r="DUA18" s="2"/>
      <c r="DUB18" s="2"/>
      <c r="DUC18" s="2"/>
      <c r="DUD18" s="2"/>
      <c r="DUE18" s="2"/>
      <c r="DUF18" s="2"/>
      <c r="DUG18" s="2"/>
      <c r="DUH18" s="2"/>
      <c r="DUI18" s="2"/>
      <c r="DUJ18" s="2"/>
      <c r="DUK18" s="2"/>
      <c r="DUL18" s="2"/>
      <c r="DUM18" s="2"/>
      <c r="DUN18" s="2"/>
      <c r="DUO18" s="2"/>
      <c r="DUP18" s="2"/>
      <c r="DUQ18" s="2"/>
      <c r="DUR18" s="2"/>
      <c r="DUS18" s="2"/>
      <c r="DUT18" s="2"/>
      <c r="DUU18" s="2"/>
      <c r="DUV18" s="2"/>
      <c r="DUW18" s="2"/>
      <c r="DUX18" s="2"/>
      <c r="DUY18" s="2"/>
      <c r="DUZ18" s="2"/>
      <c r="DVA18" s="2"/>
      <c r="DVB18" s="2"/>
      <c r="DVC18" s="2"/>
      <c r="DVD18" s="2"/>
      <c r="DVE18" s="2"/>
      <c r="DVF18" s="2"/>
      <c r="DVG18" s="2"/>
      <c r="DVH18" s="2"/>
      <c r="DVI18" s="2"/>
      <c r="DVJ18" s="2"/>
      <c r="DVK18" s="2"/>
      <c r="DVL18" s="2"/>
      <c r="DVM18" s="2"/>
      <c r="DVN18" s="2"/>
      <c r="DVO18" s="2"/>
      <c r="DVP18" s="2"/>
      <c r="DVQ18" s="2"/>
      <c r="DVR18" s="2"/>
      <c r="DVS18" s="2"/>
      <c r="DVT18" s="2"/>
      <c r="DVU18" s="2"/>
      <c r="DVV18" s="2"/>
      <c r="DVW18" s="2"/>
      <c r="DVX18" s="2"/>
      <c r="DVY18" s="2"/>
      <c r="DVZ18" s="2"/>
      <c r="DWA18" s="2"/>
      <c r="DWB18" s="2"/>
      <c r="DWC18" s="2"/>
      <c r="DWD18" s="2"/>
      <c r="DWE18" s="2"/>
      <c r="DWF18" s="2"/>
      <c r="DWG18" s="2"/>
      <c r="DWH18" s="2"/>
      <c r="DWI18" s="2"/>
      <c r="DWJ18" s="2"/>
      <c r="DWK18" s="2"/>
      <c r="DWL18" s="2"/>
      <c r="DWM18" s="2"/>
      <c r="DWN18" s="2"/>
      <c r="DWO18" s="2"/>
      <c r="DWP18" s="2"/>
      <c r="DWQ18" s="2"/>
      <c r="DWR18" s="2"/>
      <c r="DWS18" s="2"/>
      <c r="DWT18" s="2"/>
      <c r="DWU18" s="2"/>
      <c r="DWV18" s="2"/>
      <c r="DWW18" s="2"/>
      <c r="DWX18" s="2"/>
      <c r="DWY18" s="2"/>
      <c r="DWZ18" s="2"/>
      <c r="DXA18" s="2"/>
      <c r="DXB18" s="2"/>
      <c r="DXC18" s="2"/>
      <c r="DXD18" s="2"/>
      <c r="DXE18" s="2"/>
      <c r="DXF18" s="2"/>
      <c r="DXG18" s="2"/>
      <c r="DXH18" s="2"/>
      <c r="DXI18" s="2"/>
      <c r="DXJ18" s="2"/>
      <c r="DXK18" s="2"/>
      <c r="DXL18" s="2"/>
      <c r="DXM18" s="2"/>
      <c r="DXN18" s="2"/>
      <c r="DXO18" s="2"/>
      <c r="DXP18" s="2"/>
      <c r="DXQ18" s="2"/>
      <c r="DXR18" s="2"/>
      <c r="DXS18" s="2"/>
      <c r="DXT18" s="2"/>
      <c r="DXU18" s="2"/>
      <c r="DXV18" s="2"/>
      <c r="DXW18" s="2"/>
      <c r="DXX18" s="2"/>
      <c r="DXY18" s="2"/>
      <c r="DXZ18" s="2"/>
      <c r="DYA18" s="2"/>
      <c r="DYB18" s="2"/>
      <c r="DYC18" s="2"/>
      <c r="DYD18" s="2"/>
      <c r="DYE18" s="2"/>
      <c r="DYF18" s="2"/>
      <c r="DYG18" s="2"/>
      <c r="DYH18" s="2"/>
      <c r="DYI18" s="2"/>
      <c r="DYJ18" s="2"/>
      <c r="DYK18" s="2"/>
      <c r="DYL18" s="2"/>
      <c r="DYM18" s="2"/>
      <c r="DYN18" s="2"/>
      <c r="DYO18" s="2"/>
      <c r="DYP18" s="2"/>
      <c r="DYQ18" s="2"/>
      <c r="DYR18" s="2"/>
      <c r="DYS18" s="2"/>
      <c r="DYT18" s="2"/>
      <c r="DYU18" s="2"/>
      <c r="DYV18" s="2"/>
      <c r="DYW18" s="2"/>
      <c r="DYX18" s="2"/>
      <c r="DYY18" s="2"/>
      <c r="DYZ18" s="2"/>
      <c r="DZA18" s="2"/>
      <c r="DZB18" s="2"/>
      <c r="DZC18" s="2"/>
      <c r="DZD18" s="2"/>
      <c r="DZE18" s="2"/>
      <c r="DZF18" s="2"/>
      <c r="DZG18" s="2"/>
      <c r="DZH18" s="2"/>
      <c r="DZI18" s="2"/>
      <c r="DZJ18" s="2"/>
      <c r="DZK18" s="2"/>
      <c r="DZL18" s="2"/>
      <c r="DZM18" s="2"/>
      <c r="DZN18" s="2"/>
      <c r="DZO18" s="2"/>
      <c r="DZP18" s="2"/>
      <c r="DZQ18" s="2"/>
      <c r="DZR18" s="2"/>
      <c r="DZS18" s="2"/>
      <c r="DZT18" s="2"/>
      <c r="DZU18" s="2"/>
      <c r="DZV18" s="2"/>
      <c r="DZW18" s="2"/>
      <c r="DZX18" s="2"/>
      <c r="DZY18" s="2"/>
      <c r="DZZ18" s="2"/>
      <c r="EAA18" s="2"/>
      <c r="EAB18" s="2"/>
      <c r="EAC18" s="2"/>
      <c r="EAD18" s="2"/>
      <c r="EAE18" s="2"/>
      <c r="EAF18" s="2"/>
      <c r="EAG18" s="2"/>
      <c r="EAH18" s="2"/>
      <c r="EAI18" s="2"/>
      <c r="EAJ18" s="2"/>
      <c r="EAK18" s="2"/>
      <c r="EAL18" s="2"/>
      <c r="EAM18" s="2"/>
      <c r="EAN18" s="2"/>
      <c r="EAO18" s="2"/>
      <c r="EAP18" s="2"/>
      <c r="EAQ18" s="2"/>
      <c r="EAR18" s="2"/>
      <c r="EAS18" s="2"/>
      <c r="EAT18" s="2"/>
      <c r="EAU18" s="2"/>
      <c r="EAV18" s="2"/>
      <c r="EAW18" s="2"/>
      <c r="EAX18" s="2"/>
      <c r="EAY18" s="2"/>
      <c r="EAZ18" s="2"/>
      <c r="EBA18" s="2"/>
      <c r="EBB18" s="2"/>
      <c r="EBC18" s="2"/>
      <c r="EBD18" s="2"/>
      <c r="EBE18" s="2"/>
      <c r="EBF18" s="2"/>
      <c r="EBG18" s="2"/>
      <c r="EBH18" s="2"/>
      <c r="EBI18" s="2"/>
      <c r="EBJ18" s="2"/>
      <c r="EBK18" s="2"/>
      <c r="EBL18" s="2"/>
      <c r="EBM18" s="2"/>
      <c r="EBN18" s="2"/>
      <c r="EBO18" s="2"/>
      <c r="EBP18" s="2"/>
      <c r="EBQ18" s="2"/>
      <c r="EBR18" s="2"/>
      <c r="EBS18" s="2"/>
      <c r="EBT18" s="2"/>
      <c r="EBU18" s="2"/>
      <c r="EBV18" s="2"/>
      <c r="EBW18" s="2"/>
      <c r="EBX18" s="2"/>
      <c r="EBY18" s="2"/>
      <c r="EBZ18" s="2"/>
      <c r="ECA18" s="2"/>
      <c r="ECB18" s="2"/>
      <c r="ECC18" s="2"/>
      <c r="ECD18" s="2"/>
      <c r="ECE18" s="2"/>
      <c r="ECF18" s="2"/>
      <c r="ECG18" s="2"/>
      <c r="ECH18" s="2"/>
      <c r="ECI18" s="2"/>
      <c r="ECJ18" s="2"/>
      <c r="ECK18" s="2"/>
      <c r="ECL18" s="2"/>
      <c r="ECM18" s="2"/>
      <c r="ECN18" s="2"/>
      <c r="ECO18" s="2"/>
      <c r="ECP18" s="2"/>
      <c r="ECQ18" s="2"/>
      <c r="ECR18" s="2"/>
      <c r="ECS18" s="2"/>
      <c r="ECT18" s="2"/>
      <c r="ECU18" s="2"/>
      <c r="ECV18" s="2"/>
      <c r="ECW18" s="2"/>
      <c r="ECX18" s="2"/>
      <c r="ECY18" s="2"/>
      <c r="ECZ18" s="2"/>
      <c r="EDA18" s="2"/>
      <c r="EDB18" s="2"/>
      <c r="EDC18" s="2"/>
      <c r="EDD18" s="2"/>
      <c r="EDE18" s="2"/>
      <c r="EDF18" s="2"/>
      <c r="EDG18" s="2"/>
      <c r="EDH18" s="2"/>
      <c r="EDI18" s="2"/>
      <c r="EDJ18" s="2"/>
      <c r="EDK18" s="2"/>
      <c r="EDL18" s="2"/>
      <c r="EDM18" s="2"/>
      <c r="EDN18" s="2"/>
      <c r="EDO18" s="2"/>
      <c r="EDP18" s="2"/>
      <c r="EDQ18" s="2"/>
      <c r="EDR18" s="2"/>
      <c r="EDS18" s="2"/>
      <c r="EDT18" s="2"/>
      <c r="EDU18" s="2"/>
      <c r="EDV18" s="2"/>
      <c r="EDW18" s="2"/>
      <c r="EDX18" s="2"/>
      <c r="EDY18" s="2"/>
      <c r="EDZ18" s="2"/>
      <c r="EEA18" s="2"/>
      <c r="EEB18" s="2"/>
      <c r="EEC18" s="2"/>
      <c r="EED18" s="2"/>
      <c r="EEE18" s="2"/>
      <c r="EEF18" s="2"/>
      <c r="EEG18" s="2"/>
      <c r="EEH18" s="2"/>
      <c r="EEI18" s="2"/>
      <c r="EEJ18" s="2"/>
      <c r="EEK18" s="2"/>
      <c r="EEL18" s="2"/>
      <c r="EEM18" s="2"/>
      <c r="EEN18" s="2"/>
      <c r="EEO18" s="2"/>
      <c r="EEP18" s="2"/>
      <c r="EEQ18" s="2"/>
      <c r="EER18" s="2"/>
      <c r="EES18" s="2"/>
      <c r="EET18" s="2"/>
      <c r="EEU18" s="2"/>
      <c r="EEV18" s="2"/>
      <c r="EEW18" s="2"/>
      <c r="EEX18" s="2"/>
      <c r="EEY18" s="2"/>
      <c r="EEZ18" s="2"/>
      <c r="EFA18" s="2"/>
      <c r="EFB18" s="2"/>
      <c r="EFC18" s="2"/>
      <c r="EFD18" s="2"/>
      <c r="EFE18" s="2"/>
      <c r="EFF18" s="2"/>
      <c r="EFG18" s="2"/>
      <c r="EFH18" s="2"/>
      <c r="EFI18" s="2"/>
      <c r="EFJ18" s="2"/>
      <c r="EFK18" s="2"/>
      <c r="EFL18" s="2"/>
      <c r="EFM18" s="2"/>
      <c r="EFN18" s="2"/>
      <c r="EFO18" s="2"/>
      <c r="EFP18" s="2"/>
      <c r="EFQ18" s="2"/>
      <c r="EFR18" s="2"/>
      <c r="EFS18" s="2"/>
      <c r="EFT18" s="2"/>
      <c r="EFU18" s="2"/>
      <c r="EFV18" s="2"/>
      <c r="EFW18" s="2"/>
      <c r="EFX18" s="2"/>
      <c r="EFY18" s="2"/>
      <c r="EFZ18" s="2"/>
      <c r="EGA18" s="2"/>
      <c r="EGB18" s="2"/>
      <c r="EGC18" s="2"/>
      <c r="EGD18" s="2"/>
      <c r="EGE18" s="2"/>
      <c r="EGF18" s="2"/>
      <c r="EGG18" s="2"/>
      <c r="EGH18" s="2"/>
      <c r="EGI18" s="2"/>
      <c r="EGJ18" s="2"/>
      <c r="EGK18" s="2"/>
      <c r="EGL18" s="2"/>
      <c r="EGM18" s="2"/>
      <c r="EGN18" s="2"/>
      <c r="EGO18" s="2"/>
      <c r="EGP18" s="2"/>
      <c r="EGQ18" s="2"/>
      <c r="EGR18" s="2"/>
      <c r="EGS18" s="2"/>
      <c r="EGT18" s="2"/>
      <c r="EGU18" s="2"/>
      <c r="EGV18" s="2"/>
      <c r="EGW18" s="2"/>
      <c r="EGX18" s="2"/>
      <c r="EGY18" s="2"/>
      <c r="EGZ18" s="2"/>
      <c r="EHA18" s="2"/>
      <c r="EHB18" s="2"/>
      <c r="EHC18" s="2"/>
      <c r="EHD18" s="2"/>
      <c r="EHE18" s="2"/>
      <c r="EHF18" s="2"/>
      <c r="EHG18" s="2"/>
      <c r="EHH18" s="2"/>
      <c r="EHI18" s="2"/>
      <c r="EHJ18" s="2"/>
      <c r="EHK18" s="2"/>
      <c r="EHL18" s="2"/>
      <c r="EHM18" s="2"/>
      <c r="EHN18" s="2"/>
      <c r="EHO18" s="2"/>
      <c r="EHP18" s="2"/>
      <c r="EHQ18" s="2"/>
      <c r="EHR18" s="2"/>
      <c r="EHS18" s="2"/>
      <c r="EHT18" s="2"/>
      <c r="EHU18" s="2"/>
      <c r="EHV18" s="2"/>
      <c r="EHW18" s="2"/>
      <c r="EHX18" s="2"/>
      <c r="EHY18" s="2"/>
      <c r="EHZ18" s="2"/>
      <c r="EIA18" s="2"/>
      <c r="EIB18" s="2"/>
      <c r="EIC18" s="2"/>
      <c r="EID18" s="2"/>
      <c r="EIE18" s="2"/>
      <c r="EIF18" s="2"/>
      <c r="EIG18" s="2"/>
      <c r="EIH18" s="2"/>
      <c r="EII18" s="2"/>
      <c r="EIJ18" s="2"/>
      <c r="EIK18" s="2"/>
      <c r="EIL18" s="2"/>
      <c r="EIM18" s="2"/>
      <c r="EIN18" s="2"/>
      <c r="EIO18" s="2"/>
      <c r="EIP18" s="2"/>
      <c r="EIQ18" s="2"/>
      <c r="EIR18" s="2"/>
      <c r="EIS18" s="2"/>
      <c r="EIT18" s="2"/>
      <c r="EIU18" s="2"/>
      <c r="EIV18" s="2"/>
      <c r="EIW18" s="2"/>
      <c r="EIX18" s="2"/>
      <c r="EIY18" s="2"/>
      <c r="EIZ18" s="2"/>
      <c r="EJA18" s="2"/>
      <c r="EJB18" s="2"/>
      <c r="EJC18" s="2"/>
      <c r="EJD18" s="2"/>
      <c r="EJE18" s="2"/>
      <c r="EJF18" s="2"/>
      <c r="EJG18" s="2"/>
      <c r="EJH18" s="2"/>
      <c r="EJI18" s="2"/>
      <c r="EJJ18" s="2"/>
      <c r="EJK18" s="2"/>
      <c r="EJL18" s="2"/>
      <c r="EJM18" s="2"/>
      <c r="EJN18" s="2"/>
      <c r="EJO18" s="2"/>
      <c r="EJP18" s="2"/>
      <c r="EJQ18" s="2"/>
      <c r="EJR18" s="2"/>
      <c r="EJS18" s="2"/>
      <c r="EJT18" s="2"/>
      <c r="EJU18" s="2"/>
      <c r="EJV18" s="2"/>
      <c r="EJW18" s="2"/>
      <c r="EJX18" s="2"/>
      <c r="EJY18" s="2"/>
      <c r="EJZ18" s="2"/>
      <c r="EKA18" s="2"/>
      <c r="EKB18" s="2"/>
      <c r="EKC18" s="2"/>
      <c r="EKD18" s="2"/>
      <c r="EKE18" s="2"/>
      <c r="EKF18" s="2"/>
      <c r="EKG18" s="2"/>
      <c r="EKH18" s="2"/>
      <c r="EKI18" s="2"/>
      <c r="EKJ18" s="2"/>
      <c r="EKK18" s="2"/>
      <c r="EKL18" s="2"/>
      <c r="EKM18" s="2"/>
      <c r="EKN18" s="2"/>
      <c r="EKO18" s="2"/>
      <c r="EKP18" s="2"/>
      <c r="EKQ18" s="2"/>
      <c r="EKR18" s="2"/>
      <c r="EKS18" s="2"/>
      <c r="EKT18" s="2"/>
      <c r="EKU18" s="2"/>
      <c r="EKV18" s="2"/>
      <c r="EKW18" s="2"/>
      <c r="EKX18" s="2"/>
      <c r="EKY18" s="2"/>
      <c r="EKZ18" s="2"/>
      <c r="ELA18" s="2"/>
      <c r="ELB18" s="2"/>
      <c r="ELC18" s="2"/>
      <c r="ELD18" s="2"/>
      <c r="ELE18" s="2"/>
      <c r="ELF18" s="2"/>
      <c r="ELG18" s="2"/>
      <c r="ELH18" s="2"/>
      <c r="ELI18" s="2"/>
      <c r="ELJ18" s="2"/>
      <c r="ELK18" s="2"/>
      <c r="ELL18" s="2"/>
      <c r="ELM18" s="2"/>
      <c r="ELN18" s="2"/>
      <c r="ELO18" s="2"/>
      <c r="ELP18" s="2"/>
      <c r="ELQ18" s="2"/>
      <c r="ELR18" s="2"/>
      <c r="ELS18" s="2"/>
      <c r="ELT18" s="2"/>
      <c r="ELU18" s="2"/>
      <c r="ELV18" s="2"/>
      <c r="ELW18" s="2"/>
      <c r="ELX18" s="2"/>
      <c r="ELY18" s="2"/>
      <c r="ELZ18" s="2"/>
      <c r="EMA18" s="2"/>
      <c r="EMB18" s="2"/>
      <c r="EMC18" s="2"/>
      <c r="EMD18" s="2"/>
      <c r="EME18" s="2"/>
      <c r="EMF18" s="2"/>
      <c r="EMG18" s="2"/>
      <c r="EMH18" s="2"/>
      <c r="EMI18" s="2"/>
      <c r="EMJ18" s="2"/>
      <c r="EMK18" s="2"/>
      <c r="EML18" s="2"/>
      <c r="EMM18" s="2"/>
      <c r="EMN18" s="2"/>
      <c r="EMO18" s="2"/>
      <c r="EMP18" s="2"/>
      <c r="EMQ18" s="2"/>
      <c r="EMR18" s="2"/>
      <c r="EMS18" s="2"/>
      <c r="EMT18" s="2"/>
      <c r="EMU18" s="2"/>
      <c r="EMV18" s="2"/>
      <c r="EMW18" s="2"/>
      <c r="EMX18" s="2"/>
      <c r="EMY18" s="2"/>
      <c r="EMZ18" s="2"/>
      <c r="ENA18" s="2"/>
      <c r="ENB18" s="2"/>
      <c r="ENC18" s="2"/>
      <c r="END18" s="2"/>
      <c r="ENE18" s="2"/>
      <c r="ENF18" s="2"/>
      <c r="ENG18" s="2"/>
      <c r="ENH18" s="2"/>
      <c r="ENI18" s="2"/>
      <c r="ENJ18" s="2"/>
      <c r="ENK18" s="2"/>
      <c r="ENL18" s="2"/>
      <c r="ENM18" s="2"/>
      <c r="ENN18" s="2"/>
      <c r="ENO18" s="2"/>
      <c r="ENP18" s="2"/>
      <c r="ENQ18" s="2"/>
      <c r="ENR18" s="2"/>
      <c r="ENS18" s="2"/>
      <c r="ENT18" s="2"/>
      <c r="ENU18" s="2"/>
      <c r="ENV18" s="2"/>
      <c r="ENW18" s="2"/>
      <c r="ENX18" s="2"/>
      <c r="ENY18" s="2"/>
      <c r="ENZ18" s="2"/>
      <c r="EOA18" s="2"/>
      <c r="EOB18" s="2"/>
      <c r="EOC18" s="2"/>
      <c r="EOD18" s="2"/>
      <c r="EOE18" s="2"/>
      <c r="EOF18" s="2"/>
      <c r="EOG18" s="2"/>
      <c r="EOH18" s="2"/>
      <c r="EOI18" s="2"/>
      <c r="EOJ18" s="2"/>
      <c r="EOK18" s="2"/>
      <c r="EOL18" s="2"/>
      <c r="EOM18" s="2"/>
      <c r="EON18" s="2"/>
      <c r="EOO18" s="2"/>
      <c r="EOP18" s="2"/>
      <c r="EOQ18" s="2"/>
      <c r="EOR18" s="2"/>
      <c r="EOS18" s="2"/>
      <c r="EOT18" s="2"/>
      <c r="EOU18" s="2"/>
      <c r="EOV18" s="2"/>
      <c r="EOW18" s="2"/>
      <c r="EOX18" s="2"/>
      <c r="EOY18" s="2"/>
      <c r="EOZ18" s="2"/>
      <c r="EPA18" s="2"/>
      <c r="EPB18" s="2"/>
      <c r="EPC18" s="2"/>
      <c r="EPD18" s="2"/>
      <c r="EPE18" s="2"/>
      <c r="EPF18" s="2"/>
      <c r="EPG18" s="2"/>
      <c r="EPH18" s="2"/>
      <c r="EPI18" s="2"/>
      <c r="EPJ18" s="2"/>
      <c r="EPK18" s="2"/>
      <c r="EPL18" s="2"/>
      <c r="EPM18" s="2"/>
      <c r="EPN18" s="2"/>
      <c r="EPO18" s="2"/>
      <c r="EPP18" s="2"/>
      <c r="EPQ18" s="2"/>
      <c r="EPR18" s="2"/>
      <c r="EPS18" s="2"/>
      <c r="EPT18" s="2"/>
      <c r="EPU18" s="2"/>
      <c r="EPV18" s="2"/>
      <c r="EPW18" s="2"/>
      <c r="EPX18" s="2"/>
      <c r="EPY18" s="2"/>
      <c r="EPZ18" s="2"/>
      <c r="EQA18" s="2"/>
      <c r="EQB18" s="2"/>
      <c r="EQC18" s="2"/>
      <c r="EQD18" s="2"/>
      <c r="EQE18" s="2"/>
      <c r="EQF18" s="2"/>
      <c r="EQG18" s="2"/>
      <c r="EQH18" s="2"/>
      <c r="EQI18" s="2"/>
      <c r="EQJ18" s="2"/>
      <c r="EQK18" s="2"/>
      <c r="EQL18" s="2"/>
      <c r="EQM18" s="2"/>
      <c r="EQN18" s="2"/>
      <c r="EQO18" s="2"/>
      <c r="EQP18" s="2"/>
      <c r="EQQ18" s="2"/>
      <c r="EQR18" s="2"/>
      <c r="EQS18" s="2"/>
      <c r="EQT18" s="2"/>
      <c r="EQU18" s="2"/>
      <c r="EQV18" s="2"/>
      <c r="EQW18" s="2"/>
      <c r="EQX18" s="2"/>
      <c r="EQY18" s="2"/>
      <c r="EQZ18" s="2"/>
      <c r="ERA18" s="2"/>
      <c r="ERB18" s="2"/>
      <c r="ERC18" s="2"/>
      <c r="ERD18" s="2"/>
      <c r="ERE18" s="2"/>
      <c r="ERF18" s="2"/>
      <c r="ERG18" s="2"/>
      <c r="ERH18" s="2"/>
      <c r="ERI18" s="2"/>
      <c r="ERJ18" s="2"/>
      <c r="ERK18" s="2"/>
      <c r="ERL18" s="2"/>
      <c r="ERM18" s="2"/>
      <c r="ERN18" s="2"/>
      <c r="ERO18" s="2"/>
      <c r="ERP18" s="2"/>
      <c r="ERQ18" s="2"/>
      <c r="ERR18" s="2"/>
      <c r="ERS18" s="2"/>
      <c r="ERT18" s="2"/>
      <c r="ERU18" s="2"/>
      <c r="ERV18" s="2"/>
      <c r="ERW18" s="2"/>
      <c r="ERX18" s="2"/>
      <c r="ERY18" s="2"/>
      <c r="ERZ18" s="2"/>
      <c r="ESA18" s="2"/>
      <c r="ESB18" s="2"/>
      <c r="ESC18" s="2"/>
      <c r="ESD18" s="2"/>
      <c r="ESE18" s="2"/>
      <c r="ESF18" s="2"/>
      <c r="ESG18" s="2"/>
      <c r="ESH18" s="2"/>
      <c r="ESI18" s="2"/>
      <c r="ESJ18" s="2"/>
      <c r="ESK18" s="2"/>
      <c r="ESL18" s="2"/>
      <c r="ESM18" s="2"/>
      <c r="ESN18" s="2"/>
      <c r="ESO18" s="2"/>
      <c r="ESP18" s="2"/>
      <c r="ESQ18" s="2"/>
      <c r="ESR18" s="2"/>
      <c r="ESS18" s="2"/>
      <c r="EST18" s="2"/>
      <c r="ESU18" s="2"/>
      <c r="ESV18" s="2"/>
      <c r="ESW18" s="2"/>
      <c r="ESX18" s="2"/>
      <c r="ESY18" s="2"/>
      <c r="ESZ18" s="2"/>
      <c r="ETA18" s="2"/>
      <c r="ETB18" s="2"/>
      <c r="ETC18" s="2"/>
      <c r="ETD18" s="2"/>
      <c r="ETE18" s="2"/>
      <c r="ETF18" s="2"/>
      <c r="ETG18" s="2"/>
      <c r="ETH18" s="2"/>
      <c r="ETI18" s="2"/>
      <c r="ETJ18" s="2"/>
      <c r="ETK18" s="2"/>
      <c r="ETL18" s="2"/>
      <c r="ETM18" s="2"/>
      <c r="ETN18" s="2"/>
      <c r="ETO18" s="2"/>
      <c r="ETP18" s="2"/>
      <c r="ETQ18" s="2"/>
      <c r="ETR18" s="2"/>
      <c r="ETS18" s="2"/>
      <c r="ETT18" s="2"/>
      <c r="ETU18" s="2"/>
      <c r="ETV18" s="2"/>
      <c r="ETW18" s="2"/>
      <c r="ETX18" s="2"/>
      <c r="ETY18" s="2"/>
      <c r="ETZ18" s="2"/>
      <c r="EUA18" s="2"/>
      <c r="EUB18" s="2"/>
      <c r="EUC18" s="2"/>
      <c r="EUD18" s="2"/>
      <c r="EUE18" s="2"/>
      <c r="EUF18" s="2"/>
      <c r="EUG18" s="2"/>
      <c r="EUH18" s="2"/>
      <c r="EUI18" s="2"/>
      <c r="EUJ18" s="2"/>
      <c r="EUK18" s="2"/>
      <c r="EUL18" s="2"/>
      <c r="EUM18" s="2"/>
      <c r="EUN18" s="2"/>
      <c r="EUO18" s="2"/>
      <c r="EUP18" s="2"/>
      <c r="EUQ18" s="2"/>
      <c r="EUR18" s="2"/>
      <c r="EUS18" s="2"/>
      <c r="EUT18" s="2"/>
      <c r="EUU18" s="2"/>
      <c r="EUV18" s="2"/>
      <c r="EUW18" s="2"/>
      <c r="EUX18" s="2"/>
      <c r="EUY18" s="2"/>
      <c r="EUZ18" s="2"/>
      <c r="EVA18" s="2"/>
      <c r="EVB18" s="2"/>
      <c r="EVC18" s="2"/>
      <c r="EVD18" s="2"/>
      <c r="EVE18" s="2"/>
      <c r="EVF18" s="2"/>
      <c r="EVG18" s="2"/>
      <c r="EVH18" s="2"/>
      <c r="EVI18" s="2"/>
      <c r="EVJ18" s="2"/>
      <c r="EVK18" s="2"/>
      <c r="EVL18" s="2"/>
      <c r="EVM18" s="2"/>
      <c r="EVN18" s="2"/>
      <c r="EVO18" s="2"/>
      <c r="EVP18" s="2"/>
      <c r="EVQ18" s="2"/>
      <c r="EVR18" s="2"/>
      <c r="EVS18" s="2"/>
      <c r="EVT18" s="2"/>
      <c r="EVU18" s="2"/>
      <c r="EVV18" s="2"/>
      <c r="EVW18" s="2"/>
      <c r="EVX18" s="2"/>
      <c r="EVY18" s="2"/>
      <c r="EVZ18" s="2"/>
      <c r="EWA18" s="2"/>
      <c r="EWB18" s="2"/>
      <c r="EWC18" s="2"/>
      <c r="EWD18" s="2"/>
      <c r="EWE18" s="2"/>
      <c r="EWF18" s="2"/>
      <c r="EWG18" s="2"/>
      <c r="EWH18" s="2"/>
      <c r="EWI18" s="2"/>
      <c r="EWJ18" s="2"/>
      <c r="EWK18" s="2"/>
      <c r="EWL18" s="2"/>
      <c r="EWM18" s="2"/>
      <c r="EWN18" s="2"/>
      <c r="EWO18" s="2"/>
      <c r="EWP18" s="2"/>
      <c r="EWQ18" s="2"/>
      <c r="EWR18" s="2"/>
      <c r="EWS18" s="2"/>
      <c r="EWT18" s="2"/>
      <c r="EWU18" s="2"/>
      <c r="EWV18" s="2"/>
      <c r="EWW18" s="2"/>
      <c r="EWX18" s="2"/>
      <c r="EWY18" s="2"/>
      <c r="EWZ18" s="2"/>
      <c r="EXA18" s="2"/>
      <c r="EXB18" s="2"/>
      <c r="EXC18" s="2"/>
      <c r="EXD18" s="2"/>
      <c r="EXE18" s="2"/>
      <c r="EXF18" s="2"/>
      <c r="EXG18" s="2"/>
      <c r="EXH18" s="2"/>
      <c r="EXI18" s="2"/>
      <c r="EXJ18" s="2"/>
      <c r="EXK18" s="2"/>
      <c r="EXL18" s="2"/>
      <c r="EXM18" s="2"/>
      <c r="EXN18" s="2"/>
      <c r="EXO18" s="2"/>
      <c r="EXP18" s="2"/>
      <c r="EXQ18" s="2"/>
      <c r="EXR18" s="2"/>
      <c r="EXS18" s="2"/>
      <c r="EXT18" s="2"/>
      <c r="EXU18" s="2"/>
      <c r="EXV18" s="2"/>
      <c r="EXW18" s="2"/>
      <c r="EXX18" s="2"/>
      <c r="EXY18" s="2"/>
      <c r="EXZ18" s="2"/>
      <c r="EYA18" s="2"/>
      <c r="EYB18" s="2"/>
      <c r="EYC18" s="2"/>
      <c r="EYD18" s="2"/>
      <c r="EYE18" s="2"/>
      <c r="EYF18" s="2"/>
      <c r="EYG18" s="2"/>
      <c r="EYH18" s="2"/>
      <c r="EYI18" s="2"/>
      <c r="EYJ18" s="2"/>
      <c r="EYK18" s="2"/>
      <c r="EYL18" s="2"/>
      <c r="EYM18" s="2"/>
      <c r="EYN18" s="2"/>
      <c r="EYO18" s="2"/>
      <c r="EYP18" s="2"/>
      <c r="EYQ18" s="2"/>
      <c r="EYR18" s="2"/>
      <c r="EYS18" s="2"/>
      <c r="EYT18" s="2"/>
      <c r="EYU18" s="2"/>
      <c r="EYV18" s="2"/>
      <c r="EYW18" s="2"/>
      <c r="EYX18" s="2"/>
      <c r="EYY18" s="2"/>
      <c r="EYZ18" s="2"/>
      <c r="EZA18" s="2"/>
      <c r="EZB18" s="2"/>
      <c r="EZC18" s="2"/>
      <c r="EZD18" s="2"/>
      <c r="EZE18" s="2"/>
      <c r="EZF18" s="2"/>
      <c r="EZG18" s="2"/>
      <c r="EZH18" s="2"/>
      <c r="EZI18" s="2"/>
      <c r="EZJ18" s="2"/>
      <c r="EZK18" s="2"/>
      <c r="EZL18" s="2"/>
      <c r="EZM18" s="2"/>
      <c r="EZN18" s="2"/>
      <c r="EZO18" s="2"/>
      <c r="EZP18" s="2"/>
      <c r="EZQ18" s="2"/>
      <c r="EZR18" s="2"/>
      <c r="EZS18" s="2"/>
      <c r="EZT18" s="2"/>
      <c r="EZU18" s="2"/>
      <c r="EZV18" s="2"/>
      <c r="EZW18" s="2"/>
      <c r="EZX18" s="2"/>
      <c r="EZY18" s="2"/>
      <c r="EZZ18" s="2"/>
      <c r="FAA18" s="2"/>
      <c r="FAB18" s="2"/>
      <c r="FAC18" s="2"/>
      <c r="FAD18" s="2"/>
      <c r="FAE18" s="2"/>
      <c r="FAF18" s="2"/>
      <c r="FAG18" s="2"/>
      <c r="FAH18" s="2"/>
      <c r="FAI18" s="2"/>
      <c r="FAJ18" s="2"/>
      <c r="FAK18" s="2"/>
      <c r="FAL18" s="2"/>
      <c r="FAM18" s="2"/>
      <c r="FAN18" s="2"/>
      <c r="FAO18" s="2"/>
      <c r="FAP18" s="2"/>
      <c r="FAQ18" s="2"/>
      <c r="FAR18" s="2"/>
      <c r="FAS18" s="2"/>
      <c r="FAT18" s="2"/>
      <c r="FAU18" s="2"/>
      <c r="FAV18" s="2"/>
      <c r="FAW18" s="2"/>
      <c r="FAX18" s="2"/>
      <c r="FAY18" s="2"/>
      <c r="FAZ18" s="2"/>
      <c r="FBA18" s="2"/>
      <c r="FBB18" s="2"/>
      <c r="FBC18" s="2"/>
      <c r="FBD18" s="2"/>
      <c r="FBE18" s="2"/>
      <c r="FBF18" s="2"/>
      <c r="FBG18" s="2"/>
      <c r="FBH18" s="2"/>
      <c r="FBI18" s="2"/>
      <c r="FBJ18" s="2"/>
      <c r="FBK18" s="2"/>
      <c r="FBL18" s="2"/>
      <c r="FBM18" s="2"/>
      <c r="FBN18" s="2"/>
      <c r="FBO18" s="2"/>
      <c r="FBP18" s="2"/>
      <c r="FBQ18" s="2"/>
      <c r="FBR18" s="2"/>
      <c r="FBS18" s="2"/>
      <c r="FBT18" s="2"/>
      <c r="FBU18" s="2"/>
      <c r="FBV18" s="2"/>
      <c r="FBW18" s="2"/>
      <c r="FBX18" s="2"/>
      <c r="FBY18" s="2"/>
      <c r="FBZ18" s="2"/>
      <c r="FCA18" s="2"/>
      <c r="FCB18" s="2"/>
      <c r="FCC18" s="2"/>
      <c r="FCD18" s="2"/>
      <c r="FCE18" s="2"/>
      <c r="FCF18" s="2"/>
      <c r="FCG18" s="2"/>
      <c r="FCH18" s="2"/>
      <c r="FCI18" s="2"/>
      <c r="FCJ18" s="2"/>
      <c r="FCK18" s="2"/>
      <c r="FCL18" s="2"/>
      <c r="FCM18" s="2"/>
      <c r="FCN18" s="2"/>
      <c r="FCO18" s="2"/>
      <c r="FCP18" s="2"/>
      <c r="FCQ18" s="2"/>
      <c r="FCR18" s="2"/>
      <c r="FCS18" s="2"/>
      <c r="FCT18" s="2"/>
      <c r="FCU18" s="2"/>
      <c r="FCV18" s="2"/>
      <c r="FCW18" s="2"/>
      <c r="FCX18" s="2"/>
      <c r="FCY18" s="2"/>
      <c r="FCZ18" s="2"/>
      <c r="FDA18" s="2"/>
      <c r="FDB18" s="2"/>
      <c r="FDC18" s="2"/>
      <c r="FDD18" s="2"/>
      <c r="FDE18" s="2"/>
      <c r="FDF18" s="2"/>
      <c r="FDG18" s="2"/>
      <c r="FDH18" s="2"/>
      <c r="FDI18" s="2"/>
      <c r="FDJ18" s="2"/>
      <c r="FDK18" s="2"/>
      <c r="FDL18" s="2"/>
      <c r="FDM18" s="2"/>
      <c r="FDN18" s="2"/>
      <c r="FDO18" s="2"/>
      <c r="FDP18" s="2"/>
      <c r="FDQ18" s="2"/>
      <c r="FDR18" s="2"/>
      <c r="FDS18" s="2"/>
      <c r="FDT18" s="2"/>
      <c r="FDU18" s="2"/>
      <c r="FDV18" s="2"/>
      <c r="FDW18" s="2"/>
      <c r="FDX18" s="2"/>
      <c r="FDY18" s="2"/>
      <c r="FDZ18" s="2"/>
      <c r="FEA18" s="2"/>
      <c r="FEB18" s="2"/>
      <c r="FEC18" s="2"/>
      <c r="FED18" s="2"/>
      <c r="FEE18" s="2"/>
      <c r="FEF18" s="2"/>
      <c r="FEG18" s="2"/>
      <c r="FEH18" s="2"/>
      <c r="FEI18" s="2"/>
      <c r="FEJ18" s="2"/>
      <c r="FEK18" s="2"/>
      <c r="FEL18" s="2"/>
      <c r="FEM18" s="2"/>
      <c r="FEN18" s="2"/>
      <c r="FEO18" s="2"/>
      <c r="FEP18" s="2"/>
      <c r="FEQ18" s="2"/>
      <c r="FER18" s="2"/>
      <c r="FES18" s="2"/>
      <c r="FET18" s="2"/>
      <c r="FEU18" s="2"/>
      <c r="FEV18" s="2"/>
      <c r="FEW18" s="2"/>
      <c r="FEX18" s="2"/>
      <c r="FEY18" s="2"/>
      <c r="FEZ18" s="2"/>
      <c r="FFA18" s="2"/>
      <c r="FFB18" s="2"/>
      <c r="FFC18" s="2"/>
      <c r="FFD18" s="2"/>
      <c r="FFE18" s="2"/>
      <c r="FFF18" s="2"/>
      <c r="FFG18" s="2"/>
      <c r="FFH18" s="2"/>
      <c r="FFI18" s="2"/>
      <c r="FFJ18" s="2"/>
      <c r="FFK18" s="2"/>
      <c r="FFL18" s="2"/>
      <c r="FFM18" s="2"/>
      <c r="FFN18" s="2"/>
      <c r="FFO18" s="2"/>
      <c r="FFP18" s="2"/>
      <c r="FFQ18" s="2"/>
      <c r="FFR18" s="2"/>
      <c r="FFS18" s="2"/>
      <c r="FFT18" s="2"/>
      <c r="FFU18" s="2"/>
      <c r="FFV18" s="2"/>
      <c r="FFW18" s="2"/>
      <c r="FFX18" s="2"/>
      <c r="FFY18" s="2"/>
      <c r="FFZ18" s="2"/>
      <c r="FGA18" s="2"/>
      <c r="FGB18" s="2"/>
      <c r="FGC18" s="2"/>
      <c r="FGD18" s="2"/>
      <c r="FGE18" s="2"/>
      <c r="FGF18" s="2"/>
      <c r="FGG18" s="2"/>
      <c r="FGH18" s="2"/>
      <c r="FGI18" s="2"/>
      <c r="FGJ18" s="2"/>
      <c r="FGK18" s="2"/>
      <c r="FGL18" s="2"/>
      <c r="FGM18" s="2"/>
      <c r="FGN18" s="2"/>
      <c r="FGO18" s="2"/>
      <c r="FGP18" s="2"/>
      <c r="FGQ18" s="2"/>
      <c r="FGR18" s="2"/>
      <c r="FGS18" s="2"/>
      <c r="FGT18" s="2"/>
      <c r="FGU18" s="2"/>
      <c r="FGV18" s="2"/>
      <c r="FGW18" s="2"/>
      <c r="FGX18" s="2"/>
      <c r="FGY18" s="2"/>
      <c r="FGZ18" s="2"/>
      <c r="FHA18" s="2"/>
      <c r="FHB18" s="2"/>
      <c r="FHC18" s="2"/>
      <c r="FHD18" s="2"/>
      <c r="FHE18" s="2"/>
      <c r="FHF18" s="2"/>
      <c r="FHG18" s="2"/>
      <c r="FHH18" s="2"/>
      <c r="FHI18" s="2"/>
      <c r="FHJ18" s="2"/>
      <c r="FHK18" s="2"/>
      <c r="FHL18" s="2"/>
      <c r="FHM18" s="2"/>
      <c r="FHN18" s="2"/>
      <c r="FHO18" s="2"/>
      <c r="FHP18" s="2"/>
      <c r="FHQ18" s="2"/>
      <c r="FHR18" s="2"/>
      <c r="FHS18" s="2"/>
      <c r="FHT18" s="2"/>
      <c r="FHU18" s="2"/>
      <c r="FHV18" s="2"/>
      <c r="FHW18" s="2"/>
      <c r="FHX18" s="2"/>
      <c r="FHY18" s="2"/>
      <c r="FHZ18" s="2"/>
      <c r="FIA18" s="2"/>
      <c r="FIB18" s="2"/>
      <c r="FIC18" s="2"/>
      <c r="FID18" s="2"/>
      <c r="FIE18" s="2"/>
      <c r="FIF18" s="2"/>
      <c r="FIG18" s="2"/>
      <c r="FIH18" s="2"/>
      <c r="FII18" s="2"/>
      <c r="FIJ18" s="2"/>
      <c r="FIK18" s="2"/>
      <c r="FIL18" s="2"/>
      <c r="FIM18" s="2"/>
      <c r="FIN18" s="2"/>
      <c r="FIO18" s="2"/>
      <c r="FIP18" s="2"/>
      <c r="FIQ18" s="2"/>
      <c r="FIR18" s="2"/>
      <c r="FIS18" s="2"/>
      <c r="FIT18" s="2"/>
      <c r="FIU18" s="2"/>
      <c r="FIV18" s="2"/>
      <c r="FIW18" s="2"/>
      <c r="FIX18" s="2"/>
      <c r="FIY18" s="2"/>
      <c r="FIZ18" s="2"/>
      <c r="FJA18" s="2"/>
      <c r="FJB18" s="2"/>
      <c r="FJC18" s="2"/>
      <c r="FJD18" s="2"/>
      <c r="FJE18" s="2"/>
      <c r="FJF18" s="2"/>
      <c r="FJG18" s="2"/>
      <c r="FJH18" s="2"/>
      <c r="FJI18" s="2"/>
      <c r="FJJ18" s="2"/>
      <c r="FJK18" s="2"/>
      <c r="FJL18" s="2"/>
      <c r="FJM18" s="2"/>
      <c r="FJN18" s="2"/>
      <c r="FJO18" s="2"/>
      <c r="FJP18" s="2"/>
      <c r="FJQ18" s="2"/>
      <c r="FJR18" s="2"/>
      <c r="FJS18" s="2"/>
      <c r="FJT18" s="2"/>
      <c r="FJU18" s="2"/>
      <c r="FJV18" s="2"/>
      <c r="FJW18" s="2"/>
      <c r="FJX18" s="2"/>
      <c r="FJY18" s="2"/>
      <c r="FJZ18" s="2"/>
      <c r="FKA18" s="2"/>
      <c r="FKB18" s="2"/>
      <c r="FKC18" s="2"/>
      <c r="FKD18" s="2"/>
      <c r="FKE18" s="2"/>
      <c r="FKF18" s="2"/>
      <c r="FKG18" s="2"/>
      <c r="FKH18" s="2"/>
      <c r="FKI18" s="2"/>
      <c r="FKJ18" s="2"/>
      <c r="FKK18" s="2"/>
      <c r="FKL18" s="2"/>
      <c r="FKM18" s="2"/>
      <c r="FKN18" s="2"/>
      <c r="FKO18" s="2"/>
      <c r="FKP18" s="2"/>
      <c r="FKQ18" s="2"/>
      <c r="FKR18" s="2"/>
      <c r="FKS18" s="2"/>
      <c r="FKT18" s="2"/>
      <c r="FKU18" s="2"/>
      <c r="FKV18" s="2"/>
      <c r="FKW18" s="2"/>
      <c r="FKX18" s="2"/>
      <c r="FKY18" s="2"/>
      <c r="FKZ18" s="2"/>
      <c r="FLA18" s="2"/>
      <c r="FLB18" s="2"/>
      <c r="FLC18" s="2"/>
      <c r="FLD18" s="2"/>
      <c r="FLE18" s="2"/>
      <c r="FLF18" s="2"/>
      <c r="FLG18" s="2"/>
      <c r="FLH18" s="2"/>
      <c r="FLI18" s="2"/>
      <c r="FLJ18" s="2"/>
      <c r="FLK18" s="2"/>
      <c r="FLL18" s="2"/>
      <c r="FLM18" s="2"/>
      <c r="FLN18" s="2"/>
      <c r="FLO18" s="2"/>
      <c r="FLP18" s="2"/>
      <c r="FLQ18" s="2"/>
      <c r="FLR18" s="2"/>
      <c r="FLS18" s="2"/>
      <c r="FLT18" s="2"/>
      <c r="FLU18" s="2"/>
      <c r="FLV18" s="2"/>
      <c r="FLW18" s="2"/>
      <c r="FLX18" s="2"/>
      <c r="FLY18" s="2"/>
      <c r="FLZ18" s="2"/>
      <c r="FMA18" s="2"/>
      <c r="FMB18" s="2"/>
      <c r="FMC18" s="2"/>
      <c r="FMD18" s="2"/>
      <c r="FME18" s="2"/>
      <c r="FMF18" s="2"/>
      <c r="FMG18" s="2"/>
      <c r="FMH18" s="2"/>
      <c r="FMI18" s="2"/>
      <c r="FMJ18" s="2"/>
      <c r="FMK18" s="2"/>
      <c r="FML18" s="2"/>
      <c r="FMM18" s="2"/>
      <c r="FMN18" s="2"/>
      <c r="FMO18" s="2"/>
      <c r="FMP18" s="2"/>
      <c r="FMQ18" s="2"/>
      <c r="FMR18" s="2"/>
      <c r="FMS18" s="2"/>
      <c r="FMT18" s="2"/>
      <c r="FMU18" s="2"/>
      <c r="FMV18" s="2"/>
      <c r="FMW18" s="2"/>
      <c r="FMX18" s="2"/>
      <c r="FMY18" s="2"/>
      <c r="FMZ18" s="2"/>
      <c r="FNA18" s="2"/>
      <c r="FNB18" s="2"/>
      <c r="FNC18" s="2"/>
      <c r="FND18" s="2"/>
      <c r="FNE18" s="2"/>
      <c r="FNF18" s="2"/>
      <c r="FNG18" s="2"/>
      <c r="FNH18" s="2"/>
      <c r="FNI18" s="2"/>
      <c r="FNJ18" s="2"/>
      <c r="FNK18" s="2"/>
      <c r="FNL18" s="2"/>
      <c r="FNM18" s="2"/>
      <c r="FNN18" s="2"/>
      <c r="FNO18" s="2"/>
      <c r="FNP18" s="2"/>
      <c r="FNQ18" s="2"/>
      <c r="FNR18" s="2"/>
      <c r="FNS18" s="2"/>
      <c r="FNT18" s="2"/>
      <c r="FNU18" s="2"/>
      <c r="FNV18" s="2"/>
      <c r="FNW18" s="2"/>
      <c r="FNX18" s="2"/>
      <c r="FNY18" s="2"/>
      <c r="FNZ18" s="2"/>
      <c r="FOA18" s="2"/>
      <c r="FOB18" s="2"/>
      <c r="FOC18" s="2"/>
      <c r="FOD18" s="2"/>
      <c r="FOE18" s="2"/>
      <c r="FOF18" s="2"/>
      <c r="FOG18" s="2"/>
      <c r="FOH18" s="2"/>
      <c r="FOI18" s="2"/>
      <c r="FOJ18" s="2"/>
      <c r="FOK18" s="2"/>
      <c r="FOL18" s="2"/>
      <c r="FOM18" s="2"/>
      <c r="FON18" s="2"/>
      <c r="FOO18" s="2"/>
      <c r="FOP18" s="2"/>
      <c r="FOQ18" s="2"/>
      <c r="FOR18" s="2"/>
      <c r="FOS18" s="2"/>
      <c r="FOT18" s="2"/>
      <c r="FOU18" s="2"/>
      <c r="FOV18" s="2"/>
      <c r="FOW18" s="2"/>
      <c r="FOX18" s="2"/>
      <c r="FOY18" s="2"/>
      <c r="FOZ18" s="2"/>
      <c r="FPA18" s="2"/>
      <c r="FPB18" s="2"/>
      <c r="FPC18" s="2"/>
      <c r="FPD18" s="2"/>
      <c r="FPE18" s="2"/>
      <c r="FPF18" s="2"/>
      <c r="FPG18" s="2"/>
      <c r="FPH18" s="2"/>
      <c r="FPI18" s="2"/>
      <c r="FPJ18" s="2"/>
      <c r="FPK18" s="2"/>
      <c r="FPL18" s="2"/>
      <c r="FPM18" s="2"/>
      <c r="FPN18" s="2"/>
      <c r="FPO18" s="2"/>
      <c r="FPP18" s="2"/>
      <c r="FPQ18" s="2"/>
      <c r="FPR18" s="2"/>
      <c r="FPS18" s="2"/>
      <c r="FPT18" s="2"/>
      <c r="FPU18" s="2"/>
      <c r="FPV18" s="2"/>
      <c r="FPW18" s="2"/>
      <c r="FPX18" s="2"/>
      <c r="FPY18" s="2"/>
      <c r="FPZ18" s="2"/>
      <c r="FQA18" s="2"/>
      <c r="FQB18" s="2"/>
      <c r="FQC18" s="2"/>
      <c r="FQD18" s="2"/>
      <c r="FQE18" s="2"/>
      <c r="FQF18" s="2"/>
      <c r="FQG18" s="2"/>
      <c r="FQH18" s="2"/>
      <c r="FQI18" s="2"/>
      <c r="FQJ18" s="2"/>
      <c r="FQK18" s="2"/>
      <c r="FQL18" s="2"/>
      <c r="FQM18" s="2"/>
      <c r="FQN18" s="2"/>
      <c r="FQO18" s="2"/>
      <c r="FQP18" s="2"/>
      <c r="FQQ18" s="2"/>
      <c r="FQR18" s="2"/>
      <c r="FQS18" s="2"/>
      <c r="FQT18" s="2"/>
      <c r="FQU18" s="2"/>
      <c r="FQV18" s="2"/>
      <c r="FQW18" s="2"/>
      <c r="FQX18" s="2"/>
      <c r="FQY18" s="2"/>
      <c r="FQZ18" s="2"/>
      <c r="FRA18" s="2"/>
      <c r="FRB18" s="2"/>
      <c r="FRC18" s="2"/>
      <c r="FRD18" s="2"/>
      <c r="FRE18" s="2"/>
      <c r="FRF18" s="2"/>
      <c r="FRG18" s="2"/>
      <c r="FRH18" s="2"/>
      <c r="FRI18" s="2"/>
      <c r="FRJ18" s="2"/>
      <c r="FRK18" s="2"/>
      <c r="FRL18" s="2"/>
      <c r="FRM18" s="2"/>
      <c r="FRN18" s="2"/>
      <c r="FRO18" s="2"/>
      <c r="FRP18" s="2"/>
      <c r="FRQ18" s="2"/>
      <c r="FRR18" s="2"/>
      <c r="FRS18" s="2"/>
      <c r="FRT18" s="2"/>
      <c r="FRU18" s="2"/>
      <c r="FRV18" s="2"/>
      <c r="FRW18" s="2"/>
      <c r="FRX18" s="2"/>
      <c r="FRY18" s="2"/>
      <c r="FRZ18" s="2"/>
      <c r="FSA18" s="2"/>
      <c r="FSB18" s="2"/>
      <c r="FSC18" s="2"/>
      <c r="FSD18" s="2"/>
      <c r="FSE18" s="2"/>
      <c r="FSF18" s="2"/>
      <c r="FSG18" s="2"/>
      <c r="FSH18" s="2"/>
      <c r="FSI18" s="2"/>
      <c r="FSJ18" s="2"/>
      <c r="FSK18" s="2"/>
      <c r="FSL18" s="2"/>
      <c r="FSM18" s="2"/>
      <c r="FSN18" s="2"/>
      <c r="FSO18" s="2"/>
      <c r="FSP18" s="2"/>
      <c r="FSQ18" s="2"/>
      <c r="FSR18" s="2"/>
      <c r="FSS18" s="2"/>
      <c r="FST18" s="2"/>
      <c r="FSU18" s="2"/>
      <c r="FSV18" s="2"/>
      <c r="FSW18" s="2"/>
      <c r="FSX18" s="2"/>
      <c r="FSY18" s="2"/>
      <c r="FSZ18" s="2"/>
      <c r="FTA18" s="2"/>
      <c r="FTB18" s="2"/>
      <c r="FTC18" s="2"/>
      <c r="FTD18" s="2"/>
      <c r="FTE18" s="2"/>
      <c r="FTF18" s="2"/>
      <c r="FTG18" s="2"/>
      <c r="FTH18" s="2"/>
      <c r="FTI18" s="2"/>
      <c r="FTJ18" s="2"/>
      <c r="FTK18" s="2"/>
      <c r="FTL18" s="2"/>
      <c r="FTM18" s="2"/>
      <c r="FTN18" s="2"/>
      <c r="FTO18" s="2"/>
      <c r="FTP18" s="2"/>
      <c r="FTQ18" s="2"/>
      <c r="FTR18" s="2"/>
      <c r="FTS18" s="2"/>
      <c r="FTT18" s="2"/>
      <c r="FTU18" s="2"/>
      <c r="FTV18" s="2"/>
      <c r="FTW18" s="2"/>
      <c r="FTX18" s="2"/>
      <c r="FTY18" s="2"/>
      <c r="FTZ18" s="2"/>
      <c r="FUA18" s="2"/>
      <c r="FUB18" s="2"/>
      <c r="FUC18" s="2"/>
      <c r="FUD18" s="2"/>
      <c r="FUE18" s="2"/>
      <c r="FUF18" s="2"/>
      <c r="FUG18" s="2"/>
      <c r="FUH18" s="2"/>
      <c r="FUI18" s="2"/>
      <c r="FUJ18" s="2"/>
      <c r="FUK18" s="2"/>
      <c r="FUL18" s="2"/>
      <c r="FUM18" s="2"/>
      <c r="FUN18" s="2"/>
      <c r="FUO18" s="2"/>
      <c r="FUP18" s="2"/>
      <c r="FUQ18" s="2"/>
      <c r="FUR18" s="2"/>
      <c r="FUS18" s="2"/>
      <c r="FUT18" s="2"/>
      <c r="FUU18" s="2"/>
      <c r="FUV18" s="2"/>
      <c r="FUW18" s="2"/>
      <c r="FUX18" s="2"/>
      <c r="FUY18" s="2"/>
      <c r="FUZ18" s="2"/>
      <c r="FVA18" s="2"/>
      <c r="FVB18" s="2"/>
      <c r="FVC18" s="2"/>
      <c r="FVD18" s="2"/>
      <c r="FVE18" s="2"/>
      <c r="FVF18" s="2"/>
      <c r="FVG18" s="2"/>
      <c r="FVH18" s="2"/>
      <c r="FVI18" s="2"/>
      <c r="FVJ18" s="2"/>
      <c r="FVK18" s="2"/>
      <c r="FVL18" s="2"/>
      <c r="FVM18" s="2"/>
      <c r="FVN18" s="2"/>
      <c r="FVO18" s="2"/>
      <c r="FVP18" s="2"/>
      <c r="FVQ18" s="2"/>
      <c r="FVR18" s="2"/>
      <c r="FVS18" s="2"/>
      <c r="FVT18" s="2"/>
      <c r="FVU18" s="2"/>
      <c r="FVV18" s="2"/>
      <c r="FVW18" s="2"/>
      <c r="FVX18" s="2"/>
      <c r="FVY18" s="2"/>
      <c r="FVZ18" s="2"/>
      <c r="FWA18" s="2"/>
      <c r="FWB18" s="2"/>
      <c r="FWC18" s="2"/>
      <c r="FWD18" s="2"/>
      <c r="FWE18" s="2"/>
      <c r="FWF18" s="2"/>
      <c r="FWG18" s="2"/>
      <c r="FWH18" s="2"/>
      <c r="FWI18" s="2"/>
      <c r="FWJ18" s="2"/>
      <c r="FWK18" s="2"/>
      <c r="FWL18" s="2"/>
      <c r="FWM18" s="2"/>
      <c r="FWN18" s="2"/>
      <c r="FWO18" s="2"/>
      <c r="FWP18" s="2"/>
      <c r="FWQ18" s="2"/>
      <c r="FWR18" s="2"/>
      <c r="FWS18" s="2"/>
      <c r="FWT18" s="2"/>
      <c r="FWU18" s="2"/>
      <c r="FWV18" s="2"/>
      <c r="FWW18" s="2"/>
      <c r="FWX18" s="2"/>
      <c r="FWY18" s="2"/>
      <c r="FWZ18" s="2"/>
      <c r="FXA18" s="2"/>
      <c r="FXB18" s="2"/>
      <c r="FXC18" s="2"/>
      <c r="FXD18" s="2"/>
      <c r="FXE18" s="2"/>
      <c r="FXF18" s="2"/>
      <c r="FXG18" s="2"/>
      <c r="FXH18" s="2"/>
      <c r="FXI18" s="2"/>
      <c r="FXJ18" s="2"/>
      <c r="FXK18" s="2"/>
      <c r="FXL18" s="2"/>
      <c r="FXM18" s="2"/>
      <c r="FXN18" s="2"/>
      <c r="FXO18" s="2"/>
      <c r="FXP18" s="2"/>
      <c r="FXQ18" s="2"/>
      <c r="FXR18" s="2"/>
      <c r="FXS18" s="2"/>
      <c r="FXT18" s="2"/>
      <c r="FXU18" s="2"/>
      <c r="FXV18" s="2"/>
      <c r="FXW18" s="2"/>
      <c r="FXX18" s="2"/>
      <c r="FXY18" s="2"/>
      <c r="FXZ18" s="2"/>
      <c r="FYA18" s="2"/>
      <c r="FYB18" s="2"/>
      <c r="FYC18" s="2"/>
      <c r="FYD18" s="2"/>
      <c r="FYE18" s="2"/>
      <c r="FYF18" s="2"/>
      <c r="FYG18" s="2"/>
      <c r="FYH18" s="2"/>
      <c r="FYI18" s="2"/>
      <c r="FYJ18" s="2"/>
      <c r="FYK18" s="2"/>
      <c r="FYL18" s="2"/>
      <c r="FYM18" s="2"/>
      <c r="FYN18" s="2"/>
      <c r="FYO18" s="2"/>
      <c r="FYP18" s="2"/>
      <c r="FYQ18" s="2"/>
      <c r="FYR18" s="2"/>
      <c r="FYS18" s="2"/>
      <c r="FYT18" s="2"/>
      <c r="FYU18" s="2"/>
      <c r="FYV18" s="2"/>
      <c r="FYW18" s="2"/>
      <c r="FYX18" s="2"/>
      <c r="FYY18" s="2"/>
      <c r="FYZ18" s="2"/>
      <c r="FZA18" s="2"/>
      <c r="FZB18" s="2"/>
      <c r="FZC18" s="2"/>
      <c r="FZD18" s="2"/>
      <c r="FZE18" s="2"/>
      <c r="FZF18" s="2"/>
      <c r="FZG18" s="2"/>
      <c r="FZH18" s="2"/>
      <c r="FZI18" s="2"/>
      <c r="FZJ18" s="2"/>
      <c r="FZK18" s="2"/>
      <c r="FZL18" s="2"/>
      <c r="FZM18" s="2"/>
      <c r="FZN18" s="2"/>
      <c r="FZO18" s="2"/>
      <c r="FZP18" s="2"/>
      <c r="FZQ18" s="2"/>
      <c r="FZR18" s="2"/>
      <c r="FZS18" s="2"/>
      <c r="FZT18" s="2"/>
      <c r="FZU18" s="2"/>
      <c r="FZV18" s="2"/>
      <c r="FZW18" s="2"/>
      <c r="FZX18" s="2"/>
      <c r="FZY18" s="2"/>
      <c r="FZZ18" s="2"/>
      <c r="GAA18" s="2"/>
      <c r="GAB18" s="2"/>
      <c r="GAC18" s="2"/>
      <c r="GAD18" s="2"/>
      <c r="GAE18" s="2"/>
      <c r="GAF18" s="2"/>
      <c r="GAG18" s="2"/>
      <c r="GAH18" s="2"/>
      <c r="GAI18" s="2"/>
      <c r="GAJ18" s="2"/>
      <c r="GAK18" s="2"/>
      <c r="GAL18" s="2"/>
      <c r="GAM18" s="2"/>
      <c r="GAN18" s="2"/>
      <c r="GAO18" s="2"/>
      <c r="GAP18" s="2"/>
      <c r="GAQ18" s="2"/>
      <c r="GAR18" s="2"/>
      <c r="GAS18" s="2"/>
      <c r="GAT18" s="2"/>
      <c r="GAU18" s="2"/>
      <c r="GAV18" s="2"/>
      <c r="GAW18" s="2"/>
      <c r="GAX18" s="2"/>
      <c r="GAY18" s="2"/>
      <c r="GAZ18" s="2"/>
      <c r="GBA18" s="2"/>
      <c r="GBB18" s="2"/>
      <c r="GBC18" s="2"/>
      <c r="GBD18" s="2"/>
      <c r="GBE18" s="2"/>
      <c r="GBF18" s="2"/>
      <c r="GBG18" s="2"/>
      <c r="GBH18" s="2"/>
      <c r="GBI18" s="2"/>
      <c r="GBJ18" s="2"/>
      <c r="GBK18" s="2"/>
      <c r="GBL18" s="2"/>
      <c r="GBM18" s="2"/>
      <c r="GBN18" s="2"/>
      <c r="GBO18" s="2"/>
      <c r="GBP18" s="2"/>
      <c r="GBQ18" s="2"/>
      <c r="GBR18" s="2"/>
      <c r="GBS18" s="2"/>
      <c r="GBT18" s="2"/>
      <c r="GBU18" s="2"/>
      <c r="GBV18" s="2"/>
      <c r="GBW18" s="2"/>
      <c r="GBX18" s="2"/>
      <c r="GBY18" s="2"/>
      <c r="GBZ18" s="2"/>
      <c r="GCA18" s="2"/>
      <c r="GCB18" s="2"/>
      <c r="GCC18" s="2"/>
      <c r="GCD18" s="2"/>
      <c r="GCE18" s="2"/>
      <c r="GCF18" s="2"/>
      <c r="GCG18" s="2"/>
      <c r="GCH18" s="2"/>
      <c r="GCI18" s="2"/>
      <c r="GCJ18" s="2"/>
      <c r="GCK18" s="2"/>
      <c r="GCL18" s="2"/>
      <c r="GCM18" s="2"/>
      <c r="GCN18" s="2"/>
      <c r="GCO18" s="2"/>
      <c r="GCP18" s="2"/>
      <c r="GCQ18" s="2"/>
      <c r="GCR18" s="2"/>
      <c r="GCS18" s="2"/>
      <c r="GCT18" s="2"/>
      <c r="GCU18" s="2"/>
      <c r="GCV18" s="2"/>
      <c r="GCW18" s="2"/>
      <c r="GCX18" s="2"/>
      <c r="GCY18" s="2"/>
      <c r="GCZ18" s="2"/>
      <c r="GDA18" s="2"/>
      <c r="GDB18" s="2"/>
      <c r="GDC18" s="2"/>
      <c r="GDD18" s="2"/>
      <c r="GDE18" s="2"/>
      <c r="GDF18" s="2"/>
      <c r="GDG18" s="2"/>
      <c r="GDH18" s="2"/>
      <c r="GDI18" s="2"/>
      <c r="GDJ18" s="2"/>
      <c r="GDK18" s="2"/>
      <c r="GDL18" s="2"/>
      <c r="GDM18" s="2"/>
      <c r="GDN18" s="2"/>
      <c r="GDO18" s="2"/>
      <c r="GDP18" s="2"/>
      <c r="GDQ18" s="2"/>
      <c r="GDR18" s="2"/>
      <c r="GDS18" s="2"/>
      <c r="GDT18" s="2"/>
      <c r="GDU18" s="2"/>
      <c r="GDV18" s="2"/>
      <c r="GDW18" s="2"/>
      <c r="GDX18" s="2"/>
      <c r="GDY18" s="2"/>
      <c r="GDZ18" s="2"/>
      <c r="GEA18" s="2"/>
      <c r="GEB18" s="2"/>
      <c r="GEC18" s="2"/>
      <c r="GED18" s="2"/>
      <c r="GEE18" s="2"/>
      <c r="GEF18" s="2"/>
      <c r="GEG18" s="2"/>
      <c r="GEH18" s="2"/>
      <c r="GEI18" s="2"/>
      <c r="GEJ18" s="2"/>
      <c r="GEK18" s="2"/>
      <c r="GEL18" s="2"/>
      <c r="GEM18" s="2"/>
      <c r="GEN18" s="2"/>
      <c r="GEO18" s="2"/>
      <c r="GEP18" s="2"/>
      <c r="GEQ18" s="2"/>
      <c r="GER18" s="2"/>
      <c r="GES18" s="2"/>
      <c r="GET18" s="2"/>
      <c r="GEU18" s="2"/>
      <c r="GEV18" s="2"/>
      <c r="GEW18" s="2"/>
      <c r="GEX18" s="2"/>
      <c r="GEY18" s="2"/>
      <c r="GEZ18" s="2"/>
      <c r="GFA18" s="2"/>
      <c r="GFB18" s="2"/>
      <c r="GFC18" s="2"/>
      <c r="GFD18" s="2"/>
      <c r="GFE18" s="2"/>
      <c r="GFF18" s="2"/>
      <c r="GFG18" s="2"/>
      <c r="GFH18" s="2"/>
      <c r="GFI18" s="2"/>
      <c r="GFJ18" s="2"/>
      <c r="GFK18" s="2"/>
      <c r="GFL18" s="2"/>
      <c r="GFM18" s="2"/>
      <c r="GFN18" s="2"/>
      <c r="GFO18" s="2"/>
      <c r="GFP18" s="2"/>
      <c r="GFQ18" s="2"/>
      <c r="GFR18" s="2"/>
      <c r="GFS18" s="2"/>
      <c r="GFT18" s="2"/>
      <c r="GFU18" s="2"/>
      <c r="GFV18" s="2"/>
      <c r="GFW18" s="2"/>
      <c r="GFX18" s="2"/>
      <c r="GFY18" s="2"/>
      <c r="GFZ18" s="2"/>
      <c r="GGA18" s="2"/>
      <c r="GGB18" s="2"/>
      <c r="GGC18" s="2"/>
      <c r="GGD18" s="2"/>
      <c r="GGE18" s="2"/>
      <c r="GGF18" s="2"/>
      <c r="GGG18" s="2"/>
      <c r="GGH18" s="2"/>
      <c r="GGI18" s="2"/>
      <c r="GGJ18" s="2"/>
      <c r="GGK18" s="2"/>
      <c r="GGL18" s="2"/>
      <c r="GGM18" s="2"/>
      <c r="GGN18" s="2"/>
      <c r="GGO18" s="2"/>
      <c r="GGP18" s="2"/>
      <c r="GGQ18" s="2"/>
      <c r="GGR18" s="2"/>
      <c r="GGS18" s="2"/>
      <c r="GGT18" s="2"/>
      <c r="GGU18" s="2"/>
      <c r="GGV18" s="2"/>
      <c r="GGW18" s="2"/>
      <c r="GGX18" s="2"/>
      <c r="GGY18" s="2"/>
      <c r="GGZ18" s="2"/>
      <c r="GHA18" s="2"/>
      <c r="GHB18" s="2"/>
      <c r="GHC18" s="2"/>
      <c r="GHD18" s="2"/>
      <c r="GHE18" s="2"/>
      <c r="GHF18" s="2"/>
      <c r="GHG18" s="2"/>
      <c r="GHH18" s="2"/>
      <c r="GHI18" s="2"/>
      <c r="GHJ18" s="2"/>
      <c r="GHK18" s="2"/>
      <c r="GHL18" s="2"/>
      <c r="GHM18" s="2"/>
      <c r="GHN18" s="2"/>
      <c r="GHO18" s="2"/>
      <c r="GHP18" s="2"/>
      <c r="GHQ18" s="2"/>
      <c r="GHR18" s="2"/>
      <c r="GHS18" s="2"/>
      <c r="GHT18" s="2"/>
      <c r="GHU18" s="2"/>
      <c r="GHV18" s="2"/>
      <c r="GHW18" s="2"/>
      <c r="GHX18" s="2"/>
      <c r="GHY18" s="2"/>
      <c r="GHZ18" s="2"/>
      <c r="GIA18" s="2"/>
      <c r="GIB18" s="2"/>
      <c r="GIC18" s="2"/>
      <c r="GID18" s="2"/>
      <c r="GIE18" s="2"/>
      <c r="GIF18" s="2"/>
      <c r="GIG18" s="2"/>
      <c r="GIH18" s="2"/>
      <c r="GII18" s="2"/>
      <c r="GIJ18" s="2"/>
      <c r="GIK18" s="2"/>
      <c r="GIL18" s="2"/>
      <c r="GIM18" s="2"/>
      <c r="GIN18" s="2"/>
      <c r="GIO18" s="2"/>
      <c r="GIP18" s="2"/>
      <c r="GIQ18" s="2"/>
      <c r="GIR18" s="2"/>
      <c r="GIS18" s="2"/>
      <c r="GIT18" s="2"/>
      <c r="GIU18" s="2"/>
      <c r="GIV18" s="2"/>
      <c r="GIW18" s="2"/>
      <c r="GIX18" s="2"/>
      <c r="GIY18" s="2"/>
      <c r="GIZ18" s="2"/>
      <c r="GJA18" s="2"/>
      <c r="GJB18" s="2"/>
      <c r="GJC18" s="2"/>
      <c r="GJD18" s="2"/>
      <c r="GJE18" s="2"/>
      <c r="GJF18" s="2"/>
      <c r="GJG18" s="2"/>
      <c r="GJH18" s="2"/>
      <c r="GJI18" s="2"/>
      <c r="GJJ18" s="2"/>
      <c r="GJK18" s="2"/>
      <c r="GJL18" s="2"/>
      <c r="GJM18" s="2"/>
      <c r="GJN18" s="2"/>
      <c r="GJO18" s="2"/>
      <c r="GJP18" s="2"/>
      <c r="GJQ18" s="2"/>
      <c r="GJR18" s="2"/>
      <c r="GJS18" s="2"/>
      <c r="GJT18" s="2"/>
      <c r="GJU18" s="2"/>
      <c r="GJV18" s="2"/>
      <c r="GJW18" s="2"/>
      <c r="GJX18" s="2"/>
      <c r="GJY18" s="2"/>
      <c r="GJZ18" s="2"/>
      <c r="GKA18" s="2"/>
      <c r="GKB18" s="2"/>
      <c r="GKC18" s="2"/>
      <c r="GKD18" s="2"/>
      <c r="GKE18" s="2"/>
      <c r="GKF18" s="2"/>
      <c r="GKG18" s="2"/>
      <c r="GKH18" s="2"/>
      <c r="GKI18" s="2"/>
      <c r="GKJ18" s="2"/>
      <c r="GKK18" s="2"/>
      <c r="GKL18" s="2"/>
      <c r="GKM18" s="2"/>
      <c r="GKN18" s="2"/>
      <c r="GKO18" s="2"/>
      <c r="GKP18" s="2"/>
      <c r="GKQ18" s="2"/>
      <c r="GKR18" s="2"/>
      <c r="GKS18" s="2"/>
      <c r="GKT18" s="2"/>
      <c r="GKU18" s="2"/>
      <c r="GKV18" s="2"/>
      <c r="GKW18" s="2"/>
      <c r="GKX18" s="2"/>
      <c r="GKY18" s="2"/>
      <c r="GKZ18" s="2"/>
      <c r="GLA18" s="2"/>
      <c r="GLB18" s="2"/>
      <c r="GLC18" s="2"/>
      <c r="GLD18" s="2"/>
      <c r="GLE18" s="2"/>
      <c r="GLF18" s="2"/>
      <c r="GLG18" s="2"/>
      <c r="GLH18" s="2"/>
      <c r="GLI18" s="2"/>
      <c r="GLJ18" s="2"/>
      <c r="GLK18" s="2"/>
      <c r="GLL18" s="2"/>
      <c r="GLM18" s="2"/>
      <c r="GLN18" s="2"/>
      <c r="GLO18" s="2"/>
      <c r="GLP18" s="2"/>
      <c r="GLQ18" s="2"/>
      <c r="GLR18" s="2"/>
      <c r="GLS18" s="2"/>
      <c r="GLT18" s="2"/>
      <c r="GLU18" s="2"/>
      <c r="GLV18" s="2"/>
      <c r="GLW18" s="2"/>
      <c r="GLX18" s="2"/>
      <c r="GLY18" s="2"/>
      <c r="GLZ18" s="2"/>
      <c r="GMA18" s="2"/>
      <c r="GMB18" s="2"/>
      <c r="GMC18" s="2"/>
      <c r="GMD18" s="2"/>
      <c r="GME18" s="2"/>
      <c r="GMF18" s="2"/>
      <c r="GMG18" s="2"/>
      <c r="GMH18" s="2"/>
      <c r="GMI18" s="2"/>
      <c r="GMJ18" s="2"/>
      <c r="GMK18" s="2"/>
      <c r="GML18" s="2"/>
      <c r="GMM18" s="2"/>
      <c r="GMN18" s="2"/>
      <c r="GMO18" s="2"/>
      <c r="GMP18" s="2"/>
      <c r="GMQ18" s="2"/>
      <c r="GMR18" s="2"/>
      <c r="GMS18" s="2"/>
      <c r="GMT18" s="2"/>
      <c r="GMU18" s="2"/>
      <c r="GMV18" s="2"/>
      <c r="GMW18" s="2"/>
      <c r="GMX18" s="2"/>
      <c r="GMY18" s="2"/>
      <c r="GMZ18" s="2"/>
      <c r="GNA18" s="2"/>
      <c r="GNB18" s="2"/>
      <c r="GNC18" s="2"/>
      <c r="GND18" s="2"/>
      <c r="GNE18" s="2"/>
      <c r="GNF18" s="2"/>
      <c r="GNG18" s="2"/>
      <c r="GNH18" s="2"/>
      <c r="GNI18" s="2"/>
      <c r="GNJ18" s="2"/>
      <c r="GNK18" s="2"/>
      <c r="GNL18" s="2"/>
      <c r="GNM18" s="2"/>
      <c r="GNN18" s="2"/>
      <c r="GNO18" s="2"/>
      <c r="GNP18" s="2"/>
      <c r="GNQ18" s="2"/>
      <c r="GNR18" s="2"/>
      <c r="GNS18" s="2"/>
      <c r="GNT18" s="2"/>
      <c r="GNU18" s="2"/>
      <c r="GNV18" s="2"/>
      <c r="GNW18" s="2"/>
      <c r="GNX18" s="2"/>
      <c r="GNY18" s="2"/>
      <c r="GNZ18" s="2"/>
      <c r="GOA18" s="2"/>
      <c r="GOB18" s="2"/>
      <c r="GOC18" s="2"/>
      <c r="GOD18" s="2"/>
      <c r="GOE18" s="2"/>
      <c r="GOF18" s="2"/>
      <c r="GOG18" s="2"/>
      <c r="GOH18" s="2"/>
      <c r="GOI18" s="2"/>
      <c r="GOJ18" s="2"/>
      <c r="GOK18" s="2"/>
      <c r="GOL18" s="2"/>
      <c r="GOM18" s="2"/>
      <c r="GON18" s="2"/>
      <c r="GOO18" s="2"/>
      <c r="GOP18" s="2"/>
      <c r="GOQ18" s="2"/>
      <c r="GOR18" s="2"/>
      <c r="GOS18" s="2"/>
      <c r="GOT18" s="2"/>
      <c r="GOU18" s="2"/>
      <c r="GOV18" s="2"/>
      <c r="GOW18" s="2"/>
      <c r="GOX18" s="2"/>
      <c r="GOY18" s="2"/>
      <c r="GOZ18" s="2"/>
      <c r="GPA18" s="2"/>
      <c r="GPB18" s="2"/>
      <c r="GPC18" s="2"/>
      <c r="GPD18" s="2"/>
      <c r="GPE18" s="2"/>
      <c r="GPF18" s="2"/>
      <c r="GPG18" s="2"/>
      <c r="GPH18" s="2"/>
      <c r="GPI18" s="2"/>
      <c r="GPJ18" s="2"/>
      <c r="GPK18" s="2"/>
      <c r="GPL18" s="2"/>
      <c r="GPM18" s="2"/>
      <c r="GPN18" s="2"/>
      <c r="GPO18" s="2"/>
      <c r="GPP18" s="2"/>
      <c r="GPQ18" s="2"/>
      <c r="GPR18" s="2"/>
      <c r="GPS18" s="2"/>
      <c r="GPT18" s="2"/>
      <c r="GPU18" s="2"/>
      <c r="GPV18" s="2"/>
      <c r="GPW18" s="2"/>
      <c r="GPX18" s="2"/>
      <c r="GPY18" s="2"/>
      <c r="GPZ18" s="2"/>
      <c r="GQA18" s="2"/>
      <c r="GQB18" s="2"/>
      <c r="GQC18" s="2"/>
      <c r="GQD18" s="2"/>
      <c r="GQE18" s="2"/>
      <c r="GQF18" s="2"/>
      <c r="GQG18" s="2"/>
      <c r="GQH18" s="2"/>
      <c r="GQI18" s="2"/>
      <c r="GQJ18" s="2"/>
      <c r="GQK18" s="2"/>
      <c r="GQL18" s="2"/>
      <c r="GQM18" s="2"/>
      <c r="GQN18" s="2"/>
      <c r="GQO18" s="2"/>
      <c r="GQP18" s="2"/>
      <c r="GQQ18" s="2"/>
      <c r="GQR18" s="2"/>
      <c r="GQS18" s="2"/>
      <c r="GQT18" s="2"/>
      <c r="GQU18" s="2"/>
      <c r="GQV18" s="2"/>
      <c r="GQW18" s="2"/>
      <c r="GQX18" s="2"/>
      <c r="GQY18" s="2"/>
      <c r="GQZ18" s="2"/>
      <c r="GRA18" s="2"/>
      <c r="GRB18" s="2"/>
      <c r="GRC18" s="2"/>
      <c r="GRD18" s="2"/>
      <c r="GRE18" s="2"/>
      <c r="GRF18" s="2"/>
      <c r="GRG18" s="2"/>
      <c r="GRH18" s="2"/>
      <c r="GRI18" s="2"/>
      <c r="GRJ18" s="2"/>
      <c r="GRK18" s="2"/>
      <c r="GRL18" s="2"/>
      <c r="GRM18" s="2"/>
      <c r="GRN18" s="2"/>
      <c r="GRO18" s="2"/>
      <c r="GRP18" s="2"/>
      <c r="GRQ18" s="2"/>
      <c r="GRR18" s="2"/>
      <c r="GRS18" s="2"/>
      <c r="GRT18" s="2"/>
      <c r="GRU18" s="2"/>
      <c r="GRV18" s="2"/>
      <c r="GRW18" s="2"/>
      <c r="GRX18" s="2"/>
      <c r="GRY18" s="2"/>
      <c r="GRZ18" s="2"/>
      <c r="GSA18" s="2"/>
      <c r="GSB18" s="2"/>
      <c r="GSC18" s="2"/>
      <c r="GSD18" s="2"/>
      <c r="GSE18" s="2"/>
      <c r="GSF18" s="2"/>
      <c r="GSG18" s="2"/>
      <c r="GSH18" s="2"/>
      <c r="GSI18" s="2"/>
      <c r="GSJ18" s="2"/>
      <c r="GSK18" s="2"/>
      <c r="GSL18" s="2"/>
      <c r="GSM18" s="2"/>
      <c r="GSN18" s="2"/>
      <c r="GSO18" s="2"/>
      <c r="GSP18" s="2"/>
      <c r="GSQ18" s="2"/>
      <c r="GSR18" s="2"/>
      <c r="GSS18" s="2"/>
      <c r="GST18" s="2"/>
      <c r="GSU18" s="2"/>
      <c r="GSV18" s="2"/>
      <c r="GSW18" s="2"/>
      <c r="GSX18" s="2"/>
      <c r="GSY18" s="2"/>
      <c r="GSZ18" s="2"/>
      <c r="GTA18" s="2"/>
      <c r="GTB18" s="2"/>
      <c r="GTC18" s="2"/>
      <c r="GTD18" s="2"/>
      <c r="GTE18" s="2"/>
      <c r="GTF18" s="2"/>
      <c r="GTG18" s="2"/>
      <c r="GTH18" s="2"/>
      <c r="GTI18" s="2"/>
      <c r="GTJ18" s="2"/>
      <c r="GTK18" s="2"/>
      <c r="GTL18" s="2"/>
      <c r="GTM18" s="2"/>
      <c r="GTN18" s="2"/>
      <c r="GTO18" s="2"/>
      <c r="GTP18" s="2"/>
      <c r="GTQ18" s="2"/>
      <c r="GTR18" s="2"/>
      <c r="GTS18" s="2"/>
      <c r="GTT18" s="2"/>
      <c r="GTU18" s="2"/>
      <c r="GTV18" s="2"/>
      <c r="GTW18" s="2"/>
      <c r="GTX18" s="2"/>
      <c r="GTY18" s="2"/>
      <c r="GTZ18" s="2"/>
      <c r="GUA18" s="2"/>
      <c r="GUB18" s="2"/>
      <c r="GUC18" s="2"/>
      <c r="GUD18" s="2"/>
      <c r="GUE18" s="2"/>
      <c r="GUF18" s="2"/>
      <c r="GUG18" s="2"/>
      <c r="GUH18" s="2"/>
      <c r="GUI18" s="2"/>
      <c r="GUJ18" s="2"/>
      <c r="GUK18" s="2"/>
      <c r="GUL18" s="2"/>
      <c r="GUM18" s="2"/>
      <c r="GUN18" s="2"/>
      <c r="GUO18" s="2"/>
      <c r="GUP18" s="2"/>
      <c r="GUQ18" s="2"/>
      <c r="GUR18" s="2"/>
      <c r="GUS18" s="2"/>
      <c r="GUT18" s="2"/>
      <c r="GUU18" s="2"/>
      <c r="GUV18" s="2"/>
      <c r="GUW18" s="2"/>
      <c r="GUX18" s="2"/>
      <c r="GUY18" s="2"/>
      <c r="GUZ18" s="2"/>
      <c r="GVA18" s="2"/>
      <c r="GVB18" s="2"/>
      <c r="GVC18" s="2"/>
      <c r="GVD18" s="2"/>
      <c r="GVE18" s="2"/>
      <c r="GVF18" s="2"/>
      <c r="GVG18" s="2"/>
      <c r="GVH18" s="2"/>
      <c r="GVI18" s="2"/>
      <c r="GVJ18" s="2"/>
      <c r="GVK18" s="2"/>
      <c r="GVL18" s="2"/>
      <c r="GVM18" s="2"/>
      <c r="GVN18" s="2"/>
      <c r="GVO18" s="2"/>
      <c r="GVP18" s="2"/>
      <c r="GVQ18" s="2"/>
      <c r="GVR18" s="2"/>
      <c r="GVS18" s="2"/>
      <c r="GVT18" s="2"/>
      <c r="GVU18" s="2"/>
      <c r="GVV18" s="2"/>
      <c r="GVW18" s="2"/>
      <c r="GVX18" s="2"/>
      <c r="GVY18" s="2"/>
      <c r="GVZ18" s="2"/>
      <c r="GWA18" s="2"/>
      <c r="GWB18" s="2"/>
      <c r="GWC18" s="2"/>
      <c r="GWD18" s="2"/>
      <c r="GWE18" s="2"/>
      <c r="GWF18" s="2"/>
      <c r="GWG18" s="2"/>
      <c r="GWH18" s="2"/>
      <c r="GWI18" s="2"/>
      <c r="GWJ18" s="2"/>
      <c r="GWK18" s="2"/>
      <c r="GWL18" s="2"/>
      <c r="GWM18" s="2"/>
      <c r="GWN18" s="2"/>
      <c r="GWO18" s="2"/>
      <c r="GWP18" s="2"/>
      <c r="GWQ18" s="2"/>
      <c r="GWR18" s="2"/>
      <c r="GWS18" s="2"/>
      <c r="GWT18" s="2"/>
      <c r="GWU18" s="2"/>
      <c r="GWV18" s="2"/>
      <c r="GWW18" s="2"/>
      <c r="GWX18" s="2"/>
      <c r="GWY18" s="2"/>
      <c r="GWZ18" s="2"/>
      <c r="GXA18" s="2"/>
      <c r="GXB18" s="2"/>
      <c r="GXC18" s="2"/>
      <c r="GXD18" s="2"/>
      <c r="GXE18" s="2"/>
      <c r="GXF18" s="2"/>
      <c r="GXG18" s="2"/>
      <c r="GXH18" s="2"/>
      <c r="GXI18" s="2"/>
      <c r="GXJ18" s="2"/>
      <c r="GXK18" s="2"/>
      <c r="GXL18" s="2"/>
      <c r="GXM18" s="2"/>
      <c r="GXN18" s="2"/>
      <c r="GXO18" s="2"/>
      <c r="GXP18" s="2"/>
      <c r="GXQ18" s="2"/>
      <c r="GXR18" s="2"/>
      <c r="GXS18" s="2"/>
      <c r="GXT18" s="2"/>
      <c r="GXU18" s="2"/>
      <c r="GXV18" s="2"/>
      <c r="GXW18" s="2"/>
      <c r="GXX18" s="2"/>
      <c r="GXY18" s="2"/>
      <c r="GXZ18" s="2"/>
      <c r="GYA18" s="2"/>
      <c r="GYB18" s="2"/>
      <c r="GYC18" s="2"/>
      <c r="GYD18" s="2"/>
      <c r="GYE18" s="2"/>
      <c r="GYF18" s="2"/>
      <c r="GYG18" s="2"/>
      <c r="GYH18" s="2"/>
      <c r="GYI18" s="2"/>
      <c r="GYJ18" s="2"/>
      <c r="GYK18" s="2"/>
      <c r="GYL18" s="2"/>
      <c r="GYM18" s="2"/>
      <c r="GYN18" s="2"/>
      <c r="GYO18" s="2"/>
      <c r="GYP18" s="2"/>
      <c r="GYQ18" s="2"/>
      <c r="GYR18" s="2"/>
      <c r="GYS18" s="2"/>
      <c r="GYT18" s="2"/>
      <c r="GYU18" s="2"/>
      <c r="GYV18" s="2"/>
      <c r="GYW18" s="2"/>
      <c r="GYX18" s="2"/>
      <c r="GYY18" s="2"/>
      <c r="GYZ18" s="2"/>
      <c r="GZA18" s="2"/>
      <c r="GZB18" s="2"/>
      <c r="GZC18" s="2"/>
      <c r="GZD18" s="2"/>
      <c r="GZE18" s="2"/>
      <c r="GZF18" s="2"/>
      <c r="GZG18" s="2"/>
      <c r="GZH18" s="2"/>
      <c r="GZI18" s="2"/>
      <c r="GZJ18" s="2"/>
      <c r="GZK18" s="2"/>
      <c r="GZL18" s="2"/>
      <c r="GZM18" s="2"/>
      <c r="GZN18" s="2"/>
      <c r="GZO18" s="2"/>
      <c r="GZP18" s="2"/>
      <c r="GZQ18" s="2"/>
      <c r="GZR18" s="2"/>
      <c r="GZS18" s="2"/>
      <c r="GZT18" s="2"/>
      <c r="GZU18" s="2"/>
      <c r="GZV18" s="2"/>
      <c r="GZW18" s="2"/>
      <c r="GZX18" s="2"/>
      <c r="GZY18" s="2"/>
      <c r="GZZ18" s="2"/>
      <c r="HAA18" s="2"/>
      <c r="HAB18" s="2"/>
      <c r="HAC18" s="2"/>
      <c r="HAD18" s="2"/>
      <c r="HAE18" s="2"/>
      <c r="HAF18" s="2"/>
      <c r="HAG18" s="2"/>
      <c r="HAH18" s="2"/>
      <c r="HAI18" s="2"/>
      <c r="HAJ18" s="2"/>
      <c r="HAK18" s="2"/>
      <c r="HAL18" s="2"/>
      <c r="HAM18" s="2"/>
      <c r="HAN18" s="2"/>
      <c r="HAO18" s="2"/>
      <c r="HAP18" s="2"/>
      <c r="HAQ18" s="2"/>
      <c r="HAR18" s="2"/>
      <c r="HAS18" s="2"/>
      <c r="HAT18" s="2"/>
      <c r="HAU18" s="2"/>
      <c r="HAV18" s="2"/>
      <c r="HAW18" s="2"/>
      <c r="HAX18" s="2"/>
      <c r="HAY18" s="2"/>
      <c r="HAZ18" s="2"/>
      <c r="HBA18" s="2"/>
      <c r="HBB18" s="2"/>
      <c r="HBC18" s="2"/>
      <c r="HBD18" s="2"/>
      <c r="HBE18" s="2"/>
      <c r="HBF18" s="2"/>
      <c r="HBG18" s="2"/>
      <c r="HBH18" s="2"/>
      <c r="HBI18" s="2"/>
      <c r="HBJ18" s="2"/>
      <c r="HBK18" s="2"/>
      <c r="HBL18" s="2"/>
      <c r="HBM18" s="2"/>
      <c r="HBN18" s="2"/>
      <c r="HBO18" s="2"/>
      <c r="HBP18" s="2"/>
      <c r="HBQ18" s="2"/>
      <c r="HBR18" s="2"/>
      <c r="HBS18" s="2"/>
      <c r="HBT18" s="2"/>
      <c r="HBU18" s="2"/>
      <c r="HBV18" s="2"/>
      <c r="HBW18" s="2"/>
      <c r="HBX18" s="2"/>
      <c r="HBY18" s="2"/>
      <c r="HBZ18" s="2"/>
      <c r="HCA18" s="2"/>
      <c r="HCB18" s="2"/>
      <c r="HCC18" s="2"/>
      <c r="HCD18" s="2"/>
      <c r="HCE18" s="2"/>
      <c r="HCF18" s="2"/>
      <c r="HCG18" s="2"/>
      <c r="HCH18" s="2"/>
      <c r="HCI18" s="2"/>
      <c r="HCJ18" s="2"/>
      <c r="HCK18" s="2"/>
      <c r="HCL18" s="2"/>
      <c r="HCM18" s="2"/>
      <c r="HCN18" s="2"/>
      <c r="HCO18" s="2"/>
      <c r="HCP18" s="2"/>
      <c r="HCQ18" s="2"/>
      <c r="HCR18" s="2"/>
      <c r="HCS18" s="2"/>
      <c r="HCT18" s="2"/>
      <c r="HCU18" s="2"/>
      <c r="HCV18" s="2"/>
      <c r="HCW18" s="2"/>
      <c r="HCX18" s="2"/>
      <c r="HCY18" s="2"/>
      <c r="HCZ18" s="2"/>
      <c r="HDA18" s="2"/>
      <c r="HDB18" s="2"/>
      <c r="HDC18" s="2"/>
      <c r="HDD18" s="2"/>
      <c r="HDE18" s="2"/>
      <c r="HDF18" s="2"/>
      <c r="HDG18" s="2"/>
      <c r="HDH18" s="2"/>
      <c r="HDI18" s="2"/>
      <c r="HDJ18" s="2"/>
      <c r="HDK18" s="2"/>
      <c r="HDL18" s="2"/>
      <c r="HDM18" s="2"/>
      <c r="HDN18" s="2"/>
      <c r="HDO18" s="2"/>
      <c r="HDP18" s="2"/>
      <c r="HDQ18" s="2"/>
      <c r="HDR18" s="2"/>
      <c r="HDS18" s="2"/>
      <c r="HDT18" s="2"/>
      <c r="HDU18" s="2"/>
      <c r="HDV18" s="2"/>
      <c r="HDW18" s="2"/>
      <c r="HDX18" s="2"/>
      <c r="HDY18" s="2"/>
      <c r="HDZ18" s="2"/>
      <c r="HEA18" s="2"/>
      <c r="HEB18" s="2"/>
      <c r="HEC18" s="2"/>
      <c r="HED18" s="2"/>
      <c r="HEE18" s="2"/>
      <c r="HEF18" s="2"/>
      <c r="HEG18" s="2"/>
      <c r="HEH18" s="2"/>
      <c r="HEI18" s="2"/>
      <c r="HEJ18" s="2"/>
      <c r="HEK18" s="2"/>
      <c r="HEL18" s="2"/>
      <c r="HEM18" s="2"/>
      <c r="HEN18" s="2"/>
      <c r="HEO18" s="2"/>
      <c r="HEP18" s="2"/>
      <c r="HEQ18" s="2"/>
      <c r="HER18" s="2"/>
      <c r="HES18" s="2"/>
      <c r="HET18" s="2"/>
      <c r="HEU18" s="2"/>
      <c r="HEV18" s="2"/>
      <c r="HEW18" s="2"/>
      <c r="HEX18" s="2"/>
      <c r="HEY18" s="2"/>
      <c r="HEZ18" s="2"/>
      <c r="HFA18" s="2"/>
      <c r="HFB18" s="2"/>
      <c r="HFC18" s="2"/>
      <c r="HFD18" s="2"/>
      <c r="HFE18" s="2"/>
      <c r="HFF18" s="2"/>
      <c r="HFG18" s="2"/>
      <c r="HFH18" s="2"/>
      <c r="HFI18" s="2"/>
      <c r="HFJ18" s="2"/>
      <c r="HFK18" s="2"/>
      <c r="HFL18" s="2"/>
      <c r="HFM18" s="2"/>
      <c r="HFN18" s="2"/>
      <c r="HFO18" s="2"/>
      <c r="HFP18" s="2"/>
      <c r="HFQ18" s="2"/>
      <c r="HFR18" s="2"/>
      <c r="HFS18" s="2"/>
      <c r="HFT18" s="2"/>
      <c r="HFU18" s="2"/>
      <c r="HFV18" s="2"/>
      <c r="HFW18" s="2"/>
      <c r="HFX18" s="2"/>
      <c r="HFY18" s="2"/>
      <c r="HFZ18" s="2"/>
      <c r="HGA18" s="2"/>
      <c r="HGB18" s="2"/>
      <c r="HGC18" s="2"/>
      <c r="HGD18" s="2"/>
      <c r="HGE18" s="2"/>
      <c r="HGF18" s="2"/>
      <c r="HGG18" s="2"/>
      <c r="HGH18" s="2"/>
      <c r="HGI18" s="2"/>
      <c r="HGJ18" s="2"/>
      <c r="HGK18" s="2"/>
      <c r="HGL18" s="2"/>
      <c r="HGM18" s="2"/>
      <c r="HGN18" s="2"/>
      <c r="HGO18" s="2"/>
      <c r="HGP18" s="2"/>
      <c r="HGQ18" s="2"/>
      <c r="HGR18" s="2"/>
      <c r="HGS18" s="2"/>
      <c r="HGT18" s="2"/>
      <c r="HGU18" s="2"/>
      <c r="HGV18" s="2"/>
      <c r="HGW18" s="2"/>
      <c r="HGX18" s="2"/>
      <c r="HGY18" s="2"/>
      <c r="HGZ18" s="2"/>
      <c r="HHA18" s="2"/>
      <c r="HHB18" s="2"/>
      <c r="HHC18" s="2"/>
      <c r="HHD18" s="2"/>
      <c r="HHE18" s="2"/>
      <c r="HHF18" s="2"/>
      <c r="HHG18" s="2"/>
      <c r="HHH18" s="2"/>
      <c r="HHI18" s="2"/>
      <c r="HHJ18" s="2"/>
      <c r="HHK18" s="2"/>
      <c r="HHL18" s="2"/>
      <c r="HHM18" s="2"/>
      <c r="HHN18" s="2"/>
      <c r="HHO18" s="2"/>
      <c r="HHP18" s="2"/>
      <c r="HHQ18" s="2"/>
      <c r="HHR18" s="2"/>
      <c r="HHS18" s="2"/>
      <c r="HHT18" s="2"/>
      <c r="HHU18" s="2"/>
      <c r="HHV18" s="2"/>
      <c r="HHW18" s="2"/>
      <c r="HHX18" s="2"/>
      <c r="HHY18" s="2"/>
      <c r="HHZ18" s="2"/>
      <c r="HIA18" s="2"/>
      <c r="HIB18" s="2"/>
      <c r="HIC18" s="2"/>
      <c r="HID18" s="2"/>
      <c r="HIE18" s="2"/>
      <c r="HIF18" s="2"/>
      <c r="HIG18" s="2"/>
      <c r="HIH18" s="2"/>
      <c r="HII18" s="2"/>
      <c r="HIJ18" s="2"/>
      <c r="HIK18" s="2"/>
      <c r="HIL18" s="2"/>
      <c r="HIM18" s="2"/>
      <c r="HIN18" s="2"/>
      <c r="HIO18" s="2"/>
      <c r="HIP18" s="2"/>
      <c r="HIQ18" s="2"/>
      <c r="HIR18" s="2"/>
      <c r="HIS18" s="2"/>
      <c r="HIT18" s="2"/>
      <c r="HIU18" s="2"/>
      <c r="HIV18" s="2"/>
      <c r="HIW18" s="2"/>
      <c r="HIX18" s="2"/>
      <c r="HIY18" s="2"/>
      <c r="HIZ18" s="2"/>
      <c r="HJA18" s="2"/>
      <c r="HJB18" s="2"/>
      <c r="HJC18" s="2"/>
      <c r="HJD18" s="2"/>
      <c r="HJE18" s="2"/>
      <c r="HJF18" s="2"/>
      <c r="HJG18" s="2"/>
      <c r="HJH18" s="2"/>
      <c r="HJI18" s="2"/>
      <c r="HJJ18" s="2"/>
      <c r="HJK18" s="2"/>
      <c r="HJL18" s="2"/>
      <c r="HJM18" s="2"/>
      <c r="HJN18" s="2"/>
      <c r="HJO18" s="2"/>
      <c r="HJP18" s="2"/>
      <c r="HJQ18" s="2"/>
      <c r="HJR18" s="2"/>
      <c r="HJS18" s="2"/>
      <c r="HJT18" s="2"/>
      <c r="HJU18" s="2"/>
      <c r="HJV18" s="2"/>
      <c r="HJW18" s="2"/>
      <c r="HJX18" s="2"/>
      <c r="HJY18" s="2"/>
      <c r="HJZ18" s="2"/>
      <c r="HKA18" s="2"/>
      <c r="HKB18" s="2"/>
      <c r="HKC18" s="2"/>
      <c r="HKD18" s="2"/>
      <c r="HKE18" s="2"/>
      <c r="HKF18" s="2"/>
      <c r="HKG18" s="2"/>
      <c r="HKH18" s="2"/>
      <c r="HKI18" s="2"/>
      <c r="HKJ18" s="2"/>
      <c r="HKK18" s="2"/>
      <c r="HKL18" s="2"/>
      <c r="HKM18" s="2"/>
      <c r="HKN18" s="2"/>
      <c r="HKO18" s="2"/>
      <c r="HKP18" s="2"/>
      <c r="HKQ18" s="2"/>
      <c r="HKR18" s="2"/>
      <c r="HKS18" s="2"/>
      <c r="HKT18" s="2"/>
      <c r="HKU18" s="2"/>
      <c r="HKV18" s="2"/>
      <c r="HKW18" s="2"/>
      <c r="HKX18" s="2"/>
      <c r="HKY18" s="2"/>
      <c r="HKZ18" s="2"/>
      <c r="HLA18" s="2"/>
      <c r="HLB18" s="2"/>
      <c r="HLC18" s="2"/>
      <c r="HLD18" s="2"/>
      <c r="HLE18" s="2"/>
      <c r="HLF18" s="2"/>
      <c r="HLG18" s="2"/>
      <c r="HLH18" s="2"/>
      <c r="HLI18" s="2"/>
      <c r="HLJ18" s="2"/>
      <c r="HLK18" s="2"/>
      <c r="HLL18" s="2"/>
      <c r="HLM18" s="2"/>
      <c r="HLN18" s="2"/>
      <c r="HLO18" s="2"/>
      <c r="HLP18" s="2"/>
      <c r="HLQ18" s="2"/>
      <c r="HLR18" s="2"/>
      <c r="HLS18" s="2"/>
      <c r="HLT18" s="2"/>
      <c r="HLU18" s="2"/>
      <c r="HLV18" s="2"/>
      <c r="HLW18" s="2"/>
      <c r="HLX18" s="2"/>
      <c r="HLY18" s="2"/>
      <c r="HLZ18" s="2"/>
      <c r="HMA18" s="2"/>
      <c r="HMB18" s="2"/>
      <c r="HMC18" s="2"/>
      <c r="HMD18" s="2"/>
      <c r="HME18" s="2"/>
      <c r="HMF18" s="2"/>
      <c r="HMG18" s="2"/>
      <c r="HMH18" s="2"/>
      <c r="HMI18" s="2"/>
      <c r="HMJ18" s="2"/>
      <c r="HMK18" s="2"/>
      <c r="HML18" s="2"/>
      <c r="HMM18" s="2"/>
      <c r="HMN18" s="2"/>
      <c r="HMO18" s="2"/>
      <c r="HMP18" s="2"/>
      <c r="HMQ18" s="2"/>
      <c r="HMR18" s="2"/>
      <c r="HMS18" s="2"/>
      <c r="HMT18" s="2"/>
      <c r="HMU18" s="2"/>
      <c r="HMV18" s="2"/>
      <c r="HMW18" s="2"/>
      <c r="HMX18" s="2"/>
      <c r="HMY18" s="2"/>
      <c r="HMZ18" s="2"/>
      <c r="HNA18" s="2"/>
      <c r="HNB18" s="2"/>
      <c r="HNC18" s="2"/>
      <c r="HND18" s="2"/>
      <c r="HNE18" s="2"/>
      <c r="HNF18" s="2"/>
      <c r="HNG18" s="2"/>
      <c r="HNH18" s="2"/>
      <c r="HNI18" s="2"/>
      <c r="HNJ18" s="2"/>
      <c r="HNK18" s="2"/>
      <c r="HNL18" s="2"/>
      <c r="HNM18" s="2"/>
      <c r="HNN18" s="2"/>
      <c r="HNO18" s="2"/>
      <c r="HNP18" s="2"/>
      <c r="HNQ18" s="2"/>
      <c r="HNR18" s="2"/>
      <c r="HNS18" s="2"/>
      <c r="HNT18" s="2"/>
      <c r="HNU18" s="2"/>
      <c r="HNV18" s="2"/>
      <c r="HNW18" s="2"/>
      <c r="HNX18" s="2"/>
      <c r="HNY18" s="2"/>
      <c r="HNZ18" s="2"/>
      <c r="HOA18" s="2"/>
      <c r="HOB18" s="2"/>
      <c r="HOC18" s="2"/>
      <c r="HOD18" s="2"/>
      <c r="HOE18" s="2"/>
      <c r="HOF18" s="2"/>
      <c r="HOG18" s="2"/>
      <c r="HOH18" s="2"/>
      <c r="HOI18" s="2"/>
      <c r="HOJ18" s="2"/>
      <c r="HOK18" s="2"/>
      <c r="HOL18" s="2"/>
      <c r="HOM18" s="2"/>
      <c r="HON18" s="2"/>
      <c r="HOO18" s="2"/>
      <c r="HOP18" s="2"/>
      <c r="HOQ18" s="2"/>
      <c r="HOR18" s="2"/>
      <c r="HOS18" s="2"/>
      <c r="HOT18" s="2"/>
      <c r="HOU18" s="2"/>
      <c r="HOV18" s="2"/>
      <c r="HOW18" s="2"/>
      <c r="HOX18" s="2"/>
      <c r="HOY18" s="2"/>
      <c r="HOZ18" s="2"/>
      <c r="HPA18" s="2"/>
      <c r="HPB18" s="2"/>
      <c r="HPC18" s="2"/>
      <c r="HPD18" s="2"/>
      <c r="HPE18" s="2"/>
      <c r="HPF18" s="2"/>
      <c r="HPG18" s="2"/>
      <c r="HPH18" s="2"/>
      <c r="HPI18" s="2"/>
      <c r="HPJ18" s="2"/>
      <c r="HPK18" s="2"/>
      <c r="HPL18" s="2"/>
      <c r="HPM18" s="2"/>
      <c r="HPN18" s="2"/>
      <c r="HPO18" s="2"/>
      <c r="HPP18" s="2"/>
      <c r="HPQ18" s="2"/>
      <c r="HPR18" s="2"/>
      <c r="HPS18" s="2"/>
      <c r="HPT18" s="2"/>
      <c r="HPU18" s="2"/>
      <c r="HPV18" s="2"/>
      <c r="HPW18" s="2"/>
      <c r="HPX18" s="2"/>
      <c r="HPY18" s="2"/>
      <c r="HPZ18" s="2"/>
      <c r="HQA18" s="2"/>
      <c r="HQB18" s="2"/>
      <c r="HQC18" s="2"/>
      <c r="HQD18" s="2"/>
      <c r="HQE18" s="2"/>
      <c r="HQF18" s="2"/>
      <c r="HQG18" s="2"/>
      <c r="HQH18" s="2"/>
      <c r="HQI18" s="2"/>
      <c r="HQJ18" s="2"/>
      <c r="HQK18" s="2"/>
      <c r="HQL18" s="2"/>
      <c r="HQM18" s="2"/>
      <c r="HQN18" s="2"/>
      <c r="HQO18" s="2"/>
      <c r="HQP18" s="2"/>
      <c r="HQQ18" s="2"/>
      <c r="HQR18" s="2"/>
      <c r="HQS18" s="2"/>
      <c r="HQT18" s="2"/>
      <c r="HQU18" s="2"/>
      <c r="HQV18" s="2"/>
      <c r="HQW18" s="2"/>
      <c r="HQX18" s="2"/>
      <c r="HQY18" s="2"/>
      <c r="HQZ18" s="2"/>
      <c r="HRA18" s="2"/>
      <c r="HRB18" s="2"/>
      <c r="HRC18" s="2"/>
      <c r="HRD18" s="2"/>
      <c r="HRE18" s="2"/>
      <c r="HRF18" s="2"/>
      <c r="HRG18" s="2"/>
      <c r="HRH18" s="2"/>
      <c r="HRI18" s="2"/>
      <c r="HRJ18" s="2"/>
      <c r="HRK18" s="2"/>
      <c r="HRL18" s="2"/>
      <c r="HRM18" s="2"/>
      <c r="HRN18" s="2"/>
      <c r="HRO18" s="2"/>
      <c r="HRP18" s="2"/>
      <c r="HRQ18" s="2"/>
      <c r="HRR18" s="2"/>
      <c r="HRS18" s="2"/>
      <c r="HRT18" s="2"/>
      <c r="HRU18" s="2"/>
      <c r="HRV18" s="2"/>
      <c r="HRW18" s="2"/>
      <c r="HRX18" s="2"/>
      <c r="HRY18" s="2"/>
      <c r="HRZ18" s="2"/>
      <c r="HSA18" s="2"/>
      <c r="HSB18" s="2"/>
      <c r="HSC18" s="2"/>
      <c r="HSD18" s="2"/>
      <c r="HSE18" s="2"/>
      <c r="HSF18" s="2"/>
      <c r="HSG18" s="2"/>
      <c r="HSH18" s="2"/>
      <c r="HSI18" s="2"/>
      <c r="HSJ18" s="2"/>
      <c r="HSK18" s="2"/>
      <c r="HSL18" s="2"/>
      <c r="HSM18" s="2"/>
      <c r="HSN18" s="2"/>
      <c r="HSO18" s="2"/>
      <c r="HSP18" s="2"/>
      <c r="HSQ18" s="2"/>
      <c r="HSR18" s="2"/>
      <c r="HSS18" s="2"/>
      <c r="HST18" s="2"/>
      <c r="HSU18" s="2"/>
      <c r="HSV18" s="2"/>
      <c r="HSW18" s="2"/>
      <c r="HSX18" s="2"/>
      <c r="HSY18" s="2"/>
      <c r="HSZ18" s="2"/>
      <c r="HTA18" s="2"/>
      <c r="HTB18" s="2"/>
      <c r="HTC18" s="2"/>
      <c r="HTD18" s="2"/>
      <c r="HTE18" s="2"/>
      <c r="HTF18" s="2"/>
      <c r="HTG18" s="2"/>
      <c r="HTH18" s="2"/>
      <c r="HTI18" s="2"/>
      <c r="HTJ18" s="2"/>
      <c r="HTK18" s="2"/>
      <c r="HTL18" s="2"/>
      <c r="HTM18" s="2"/>
      <c r="HTN18" s="2"/>
      <c r="HTO18" s="2"/>
      <c r="HTP18" s="2"/>
      <c r="HTQ18" s="2"/>
      <c r="HTR18" s="2"/>
      <c r="HTS18" s="2"/>
      <c r="HTT18" s="2"/>
      <c r="HTU18" s="2"/>
      <c r="HTV18" s="2"/>
      <c r="HTW18" s="2"/>
      <c r="HTX18" s="2"/>
      <c r="HTY18" s="2"/>
      <c r="HTZ18" s="2"/>
      <c r="HUA18" s="2"/>
      <c r="HUB18" s="2"/>
      <c r="HUC18" s="2"/>
      <c r="HUD18" s="2"/>
      <c r="HUE18" s="2"/>
      <c r="HUF18" s="2"/>
      <c r="HUG18" s="2"/>
      <c r="HUH18" s="2"/>
      <c r="HUI18" s="2"/>
      <c r="HUJ18" s="2"/>
      <c r="HUK18" s="2"/>
      <c r="HUL18" s="2"/>
      <c r="HUM18" s="2"/>
      <c r="HUN18" s="2"/>
      <c r="HUO18" s="2"/>
      <c r="HUP18" s="2"/>
      <c r="HUQ18" s="2"/>
      <c r="HUR18" s="2"/>
      <c r="HUS18" s="2"/>
      <c r="HUT18" s="2"/>
      <c r="HUU18" s="2"/>
      <c r="HUV18" s="2"/>
      <c r="HUW18" s="2"/>
      <c r="HUX18" s="2"/>
      <c r="HUY18" s="2"/>
      <c r="HUZ18" s="2"/>
      <c r="HVA18" s="2"/>
      <c r="HVB18" s="2"/>
      <c r="HVC18" s="2"/>
      <c r="HVD18" s="2"/>
      <c r="HVE18" s="2"/>
      <c r="HVF18" s="2"/>
      <c r="HVG18" s="2"/>
      <c r="HVH18" s="2"/>
      <c r="HVI18" s="2"/>
      <c r="HVJ18" s="2"/>
      <c r="HVK18" s="2"/>
      <c r="HVL18" s="2"/>
      <c r="HVM18" s="2"/>
      <c r="HVN18" s="2"/>
      <c r="HVO18" s="2"/>
      <c r="HVP18" s="2"/>
      <c r="HVQ18" s="2"/>
      <c r="HVR18" s="2"/>
      <c r="HVS18" s="2"/>
      <c r="HVT18" s="2"/>
      <c r="HVU18" s="2"/>
      <c r="HVV18" s="2"/>
      <c r="HVW18" s="2"/>
      <c r="HVX18" s="2"/>
      <c r="HVY18" s="2"/>
      <c r="HVZ18" s="2"/>
      <c r="HWA18" s="2"/>
      <c r="HWB18" s="2"/>
      <c r="HWC18" s="2"/>
      <c r="HWD18" s="2"/>
      <c r="HWE18" s="2"/>
      <c r="HWF18" s="2"/>
      <c r="HWG18" s="2"/>
      <c r="HWH18" s="2"/>
      <c r="HWI18" s="2"/>
      <c r="HWJ18" s="2"/>
      <c r="HWK18" s="2"/>
      <c r="HWL18" s="2"/>
      <c r="HWM18" s="2"/>
      <c r="HWN18" s="2"/>
      <c r="HWO18" s="2"/>
      <c r="HWP18" s="2"/>
      <c r="HWQ18" s="2"/>
      <c r="HWR18" s="2"/>
      <c r="HWS18" s="2"/>
      <c r="HWT18" s="2"/>
      <c r="HWU18" s="2"/>
      <c r="HWV18" s="2"/>
      <c r="HWW18" s="2"/>
      <c r="HWX18" s="2"/>
      <c r="HWY18" s="2"/>
      <c r="HWZ18" s="2"/>
      <c r="HXA18" s="2"/>
      <c r="HXB18" s="2"/>
      <c r="HXC18" s="2"/>
      <c r="HXD18" s="2"/>
      <c r="HXE18" s="2"/>
      <c r="HXF18" s="2"/>
      <c r="HXG18" s="2"/>
      <c r="HXH18" s="2"/>
      <c r="HXI18" s="2"/>
      <c r="HXJ18" s="2"/>
      <c r="HXK18" s="2"/>
      <c r="HXL18" s="2"/>
      <c r="HXM18" s="2"/>
      <c r="HXN18" s="2"/>
      <c r="HXO18" s="2"/>
      <c r="HXP18" s="2"/>
      <c r="HXQ18" s="2"/>
      <c r="HXR18" s="2"/>
      <c r="HXS18" s="2"/>
      <c r="HXT18" s="2"/>
      <c r="HXU18" s="2"/>
      <c r="HXV18" s="2"/>
      <c r="HXW18" s="2"/>
      <c r="HXX18" s="2"/>
      <c r="HXY18" s="2"/>
      <c r="HXZ18" s="2"/>
      <c r="HYA18" s="2"/>
      <c r="HYB18" s="2"/>
      <c r="HYC18" s="2"/>
      <c r="HYD18" s="2"/>
      <c r="HYE18" s="2"/>
      <c r="HYF18" s="2"/>
      <c r="HYG18" s="2"/>
      <c r="HYH18" s="2"/>
      <c r="HYI18" s="2"/>
      <c r="HYJ18" s="2"/>
      <c r="HYK18" s="2"/>
      <c r="HYL18" s="2"/>
      <c r="HYM18" s="2"/>
      <c r="HYN18" s="2"/>
      <c r="HYO18" s="2"/>
      <c r="HYP18" s="2"/>
      <c r="HYQ18" s="2"/>
      <c r="HYR18" s="2"/>
      <c r="HYS18" s="2"/>
      <c r="HYT18" s="2"/>
      <c r="HYU18" s="2"/>
      <c r="HYV18" s="2"/>
      <c r="HYW18" s="2"/>
      <c r="HYX18" s="2"/>
      <c r="HYY18" s="2"/>
      <c r="HYZ18" s="2"/>
      <c r="HZA18" s="2"/>
      <c r="HZB18" s="2"/>
      <c r="HZC18" s="2"/>
      <c r="HZD18" s="2"/>
      <c r="HZE18" s="2"/>
      <c r="HZF18" s="2"/>
      <c r="HZG18" s="2"/>
      <c r="HZH18" s="2"/>
      <c r="HZI18" s="2"/>
      <c r="HZJ18" s="2"/>
      <c r="HZK18" s="2"/>
      <c r="HZL18" s="2"/>
      <c r="HZM18" s="2"/>
      <c r="HZN18" s="2"/>
      <c r="HZO18" s="2"/>
      <c r="HZP18" s="2"/>
      <c r="HZQ18" s="2"/>
      <c r="HZR18" s="2"/>
      <c r="HZS18" s="2"/>
      <c r="HZT18" s="2"/>
      <c r="HZU18" s="2"/>
      <c r="HZV18" s="2"/>
      <c r="HZW18" s="2"/>
      <c r="HZX18" s="2"/>
      <c r="HZY18" s="2"/>
      <c r="HZZ18" s="2"/>
      <c r="IAA18" s="2"/>
      <c r="IAB18" s="2"/>
      <c r="IAC18" s="2"/>
      <c r="IAD18" s="2"/>
      <c r="IAE18" s="2"/>
      <c r="IAF18" s="2"/>
      <c r="IAG18" s="2"/>
      <c r="IAH18" s="2"/>
      <c r="IAI18" s="2"/>
      <c r="IAJ18" s="2"/>
      <c r="IAK18" s="2"/>
      <c r="IAL18" s="2"/>
      <c r="IAM18" s="2"/>
      <c r="IAN18" s="2"/>
      <c r="IAO18" s="2"/>
      <c r="IAP18" s="2"/>
      <c r="IAQ18" s="2"/>
      <c r="IAR18" s="2"/>
      <c r="IAS18" s="2"/>
      <c r="IAT18" s="2"/>
      <c r="IAU18" s="2"/>
      <c r="IAV18" s="2"/>
      <c r="IAW18" s="2"/>
      <c r="IAX18" s="2"/>
      <c r="IAY18" s="2"/>
      <c r="IAZ18" s="2"/>
      <c r="IBA18" s="2"/>
      <c r="IBB18" s="2"/>
      <c r="IBC18" s="2"/>
      <c r="IBD18" s="2"/>
      <c r="IBE18" s="2"/>
      <c r="IBF18" s="2"/>
      <c r="IBG18" s="2"/>
      <c r="IBH18" s="2"/>
      <c r="IBI18" s="2"/>
      <c r="IBJ18" s="2"/>
      <c r="IBK18" s="2"/>
      <c r="IBL18" s="2"/>
      <c r="IBM18" s="2"/>
      <c r="IBN18" s="2"/>
      <c r="IBO18" s="2"/>
      <c r="IBP18" s="2"/>
      <c r="IBQ18" s="2"/>
      <c r="IBR18" s="2"/>
      <c r="IBS18" s="2"/>
      <c r="IBT18" s="2"/>
      <c r="IBU18" s="2"/>
      <c r="IBV18" s="2"/>
      <c r="IBW18" s="2"/>
      <c r="IBX18" s="2"/>
      <c r="IBY18" s="2"/>
      <c r="IBZ18" s="2"/>
      <c r="ICA18" s="2"/>
      <c r="ICB18" s="2"/>
      <c r="ICC18" s="2"/>
      <c r="ICD18" s="2"/>
      <c r="ICE18" s="2"/>
      <c r="ICF18" s="2"/>
      <c r="ICG18" s="2"/>
      <c r="ICH18" s="2"/>
      <c r="ICI18" s="2"/>
      <c r="ICJ18" s="2"/>
      <c r="ICK18" s="2"/>
      <c r="ICL18" s="2"/>
      <c r="ICM18" s="2"/>
      <c r="ICN18" s="2"/>
      <c r="ICO18" s="2"/>
      <c r="ICP18" s="2"/>
      <c r="ICQ18" s="2"/>
      <c r="ICR18" s="2"/>
      <c r="ICS18" s="2"/>
      <c r="ICT18" s="2"/>
      <c r="ICU18" s="2"/>
      <c r="ICV18" s="2"/>
      <c r="ICW18" s="2"/>
      <c r="ICX18" s="2"/>
      <c r="ICY18" s="2"/>
      <c r="ICZ18" s="2"/>
      <c r="IDA18" s="2"/>
      <c r="IDB18" s="2"/>
      <c r="IDC18" s="2"/>
      <c r="IDD18" s="2"/>
      <c r="IDE18" s="2"/>
      <c r="IDF18" s="2"/>
      <c r="IDG18" s="2"/>
      <c r="IDH18" s="2"/>
      <c r="IDI18" s="2"/>
      <c r="IDJ18" s="2"/>
      <c r="IDK18" s="2"/>
      <c r="IDL18" s="2"/>
      <c r="IDM18" s="2"/>
      <c r="IDN18" s="2"/>
      <c r="IDO18" s="2"/>
      <c r="IDP18" s="2"/>
      <c r="IDQ18" s="2"/>
      <c r="IDR18" s="2"/>
      <c r="IDS18" s="2"/>
      <c r="IDT18" s="2"/>
      <c r="IDU18" s="2"/>
      <c r="IDV18" s="2"/>
      <c r="IDW18" s="2"/>
      <c r="IDX18" s="2"/>
      <c r="IDY18" s="2"/>
      <c r="IDZ18" s="2"/>
      <c r="IEA18" s="2"/>
      <c r="IEB18" s="2"/>
      <c r="IEC18" s="2"/>
      <c r="IED18" s="2"/>
      <c r="IEE18" s="2"/>
      <c r="IEF18" s="2"/>
      <c r="IEG18" s="2"/>
      <c r="IEH18" s="2"/>
      <c r="IEI18" s="2"/>
      <c r="IEJ18" s="2"/>
      <c r="IEK18" s="2"/>
      <c r="IEL18" s="2"/>
      <c r="IEM18" s="2"/>
      <c r="IEN18" s="2"/>
      <c r="IEO18" s="2"/>
      <c r="IEP18" s="2"/>
      <c r="IEQ18" s="2"/>
      <c r="IER18" s="2"/>
      <c r="IES18" s="2"/>
      <c r="IET18" s="2"/>
      <c r="IEU18" s="2"/>
      <c r="IEV18" s="2"/>
      <c r="IEW18" s="2"/>
      <c r="IEX18" s="2"/>
      <c r="IEY18" s="2"/>
      <c r="IEZ18" s="2"/>
      <c r="IFA18" s="2"/>
      <c r="IFB18" s="2"/>
      <c r="IFC18" s="2"/>
      <c r="IFD18" s="2"/>
      <c r="IFE18" s="2"/>
      <c r="IFF18" s="2"/>
      <c r="IFG18" s="2"/>
      <c r="IFH18" s="2"/>
      <c r="IFI18" s="2"/>
      <c r="IFJ18" s="2"/>
      <c r="IFK18" s="2"/>
      <c r="IFL18" s="2"/>
      <c r="IFM18" s="2"/>
      <c r="IFN18" s="2"/>
      <c r="IFO18" s="2"/>
      <c r="IFP18" s="2"/>
      <c r="IFQ18" s="2"/>
      <c r="IFR18" s="2"/>
      <c r="IFS18" s="2"/>
      <c r="IFT18" s="2"/>
      <c r="IFU18" s="2"/>
      <c r="IFV18" s="2"/>
      <c r="IFW18" s="2"/>
      <c r="IFX18" s="2"/>
      <c r="IFY18" s="2"/>
      <c r="IFZ18" s="2"/>
      <c r="IGA18" s="2"/>
      <c r="IGB18" s="2"/>
      <c r="IGC18" s="2"/>
      <c r="IGD18" s="2"/>
      <c r="IGE18" s="2"/>
      <c r="IGF18" s="2"/>
      <c r="IGG18" s="2"/>
      <c r="IGH18" s="2"/>
      <c r="IGI18" s="2"/>
      <c r="IGJ18" s="2"/>
      <c r="IGK18" s="2"/>
      <c r="IGL18" s="2"/>
      <c r="IGM18" s="2"/>
      <c r="IGN18" s="2"/>
      <c r="IGO18" s="2"/>
      <c r="IGP18" s="2"/>
      <c r="IGQ18" s="2"/>
      <c r="IGR18" s="2"/>
      <c r="IGS18" s="2"/>
      <c r="IGT18" s="2"/>
      <c r="IGU18" s="2"/>
      <c r="IGV18" s="2"/>
      <c r="IGW18" s="2"/>
      <c r="IGX18" s="2"/>
      <c r="IGY18" s="2"/>
      <c r="IGZ18" s="2"/>
      <c r="IHA18" s="2"/>
      <c r="IHB18" s="2"/>
      <c r="IHC18" s="2"/>
      <c r="IHD18" s="2"/>
      <c r="IHE18" s="2"/>
      <c r="IHF18" s="2"/>
      <c r="IHG18" s="2"/>
      <c r="IHH18" s="2"/>
      <c r="IHI18" s="2"/>
      <c r="IHJ18" s="2"/>
      <c r="IHK18" s="2"/>
      <c r="IHL18" s="2"/>
      <c r="IHM18" s="2"/>
      <c r="IHN18" s="2"/>
      <c r="IHO18" s="2"/>
      <c r="IHP18" s="2"/>
      <c r="IHQ18" s="2"/>
      <c r="IHR18" s="2"/>
      <c r="IHS18" s="2"/>
      <c r="IHT18" s="2"/>
      <c r="IHU18" s="2"/>
      <c r="IHV18" s="2"/>
      <c r="IHW18" s="2"/>
      <c r="IHX18" s="2"/>
      <c r="IHY18" s="2"/>
      <c r="IHZ18" s="2"/>
      <c r="IIA18" s="2"/>
      <c r="IIB18" s="2"/>
      <c r="IIC18" s="2"/>
      <c r="IID18" s="2"/>
      <c r="IIE18" s="2"/>
      <c r="IIF18" s="2"/>
      <c r="IIG18" s="2"/>
      <c r="IIH18" s="2"/>
      <c r="III18" s="2"/>
      <c r="IIJ18" s="2"/>
      <c r="IIK18" s="2"/>
      <c r="IIL18" s="2"/>
      <c r="IIM18" s="2"/>
      <c r="IIN18" s="2"/>
      <c r="IIO18" s="2"/>
      <c r="IIP18" s="2"/>
      <c r="IIQ18" s="2"/>
      <c r="IIR18" s="2"/>
      <c r="IIS18" s="2"/>
      <c r="IIT18" s="2"/>
      <c r="IIU18" s="2"/>
      <c r="IIV18" s="2"/>
      <c r="IIW18" s="2"/>
      <c r="IIX18" s="2"/>
      <c r="IIY18" s="2"/>
      <c r="IIZ18" s="2"/>
      <c r="IJA18" s="2"/>
      <c r="IJB18" s="2"/>
      <c r="IJC18" s="2"/>
      <c r="IJD18" s="2"/>
      <c r="IJE18" s="2"/>
      <c r="IJF18" s="2"/>
      <c r="IJG18" s="2"/>
      <c r="IJH18" s="2"/>
      <c r="IJI18" s="2"/>
      <c r="IJJ18" s="2"/>
      <c r="IJK18" s="2"/>
      <c r="IJL18" s="2"/>
      <c r="IJM18" s="2"/>
      <c r="IJN18" s="2"/>
      <c r="IJO18" s="2"/>
      <c r="IJP18" s="2"/>
      <c r="IJQ18" s="2"/>
      <c r="IJR18" s="2"/>
      <c r="IJS18" s="2"/>
      <c r="IJT18" s="2"/>
      <c r="IJU18" s="2"/>
      <c r="IJV18" s="2"/>
      <c r="IJW18" s="2"/>
      <c r="IJX18" s="2"/>
      <c r="IJY18" s="2"/>
      <c r="IJZ18" s="2"/>
      <c r="IKA18" s="2"/>
      <c r="IKB18" s="2"/>
      <c r="IKC18" s="2"/>
      <c r="IKD18" s="2"/>
      <c r="IKE18" s="2"/>
      <c r="IKF18" s="2"/>
      <c r="IKG18" s="2"/>
      <c r="IKH18" s="2"/>
      <c r="IKI18" s="2"/>
      <c r="IKJ18" s="2"/>
      <c r="IKK18" s="2"/>
      <c r="IKL18" s="2"/>
      <c r="IKM18" s="2"/>
      <c r="IKN18" s="2"/>
      <c r="IKO18" s="2"/>
      <c r="IKP18" s="2"/>
      <c r="IKQ18" s="2"/>
      <c r="IKR18" s="2"/>
      <c r="IKS18" s="2"/>
      <c r="IKT18" s="2"/>
      <c r="IKU18" s="2"/>
      <c r="IKV18" s="2"/>
      <c r="IKW18" s="2"/>
      <c r="IKX18" s="2"/>
      <c r="IKY18" s="2"/>
      <c r="IKZ18" s="2"/>
      <c r="ILA18" s="2"/>
      <c r="ILB18" s="2"/>
      <c r="ILC18" s="2"/>
      <c r="ILD18" s="2"/>
      <c r="ILE18" s="2"/>
      <c r="ILF18" s="2"/>
      <c r="ILG18" s="2"/>
      <c r="ILH18" s="2"/>
      <c r="ILI18" s="2"/>
      <c r="ILJ18" s="2"/>
      <c r="ILK18" s="2"/>
      <c r="ILL18" s="2"/>
      <c r="ILM18" s="2"/>
      <c r="ILN18" s="2"/>
      <c r="ILO18" s="2"/>
      <c r="ILP18" s="2"/>
      <c r="ILQ18" s="2"/>
      <c r="ILR18" s="2"/>
      <c r="ILS18" s="2"/>
      <c r="ILT18" s="2"/>
      <c r="ILU18" s="2"/>
      <c r="ILV18" s="2"/>
      <c r="ILW18" s="2"/>
      <c r="ILX18" s="2"/>
      <c r="ILY18" s="2"/>
      <c r="ILZ18" s="2"/>
      <c r="IMA18" s="2"/>
      <c r="IMB18" s="2"/>
      <c r="IMC18" s="2"/>
      <c r="IMD18" s="2"/>
      <c r="IME18" s="2"/>
      <c r="IMF18" s="2"/>
      <c r="IMG18" s="2"/>
      <c r="IMH18" s="2"/>
      <c r="IMI18" s="2"/>
      <c r="IMJ18" s="2"/>
      <c r="IMK18" s="2"/>
      <c r="IML18" s="2"/>
      <c r="IMM18" s="2"/>
      <c r="IMN18" s="2"/>
      <c r="IMO18" s="2"/>
      <c r="IMP18" s="2"/>
      <c r="IMQ18" s="2"/>
      <c r="IMR18" s="2"/>
      <c r="IMS18" s="2"/>
      <c r="IMT18" s="2"/>
      <c r="IMU18" s="2"/>
      <c r="IMV18" s="2"/>
      <c r="IMW18" s="2"/>
      <c r="IMX18" s="2"/>
      <c r="IMY18" s="2"/>
      <c r="IMZ18" s="2"/>
      <c r="INA18" s="2"/>
      <c r="INB18" s="2"/>
      <c r="INC18" s="2"/>
      <c r="IND18" s="2"/>
      <c r="INE18" s="2"/>
      <c r="INF18" s="2"/>
      <c r="ING18" s="2"/>
      <c r="INH18" s="2"/>
      <c r="INI18" s="2"/>
      <c r="INJ18" s="2"/>
      <c r="INK18" s="2"/>
      <c r="INL18" s="2"/>
      <c r="INM18" s="2"/>
      <c r="INN18" s="2"/>
      <c r="INO18" s="2"/>
      <c r="INP18" s="2"/>
      <c r="INQ18" s="2"/>
      <c r="INR18" s="2"/>
      <c r="INS18" s="2"/>
      <c r="INT18" s="2"/>
      <c r="INU18" s="2"/>
      <c r="INV18" s="2"/>
      <c r="INW18" s="2"/>
      <c r="INX18" s="2"/>
      <c r="INY18" s="2"/>
      <c r="INZ18" s="2"/>
      <c r="IOA18" s="2"/>
      <c r="IOB18" s="2"/>
      <c r="IOC18" s="2"/>
      <c r="IOD18" s="2"/>
      <c r="IOE18" s="2"/>
      <c r="IOF18" s="2"/>
      <c r="IOG18" s="2"/>
      <c r="IOH18" s="2"/>
      <c r="IOI18" s="2"/>
      <c r="IOJ18" s="2"/>
      <c r="IOK18" s="2"/>
      <c r="IOL18" s="2"/>
      <c r="IOM18" s="2"/>
      <c r="ION18" s="2"/>
      <c r="IOO18" s="2"/>
      <c r="IOP18" s="2"/>
      <c r="IOQ18" s="2"/>
      <c r="IOR18" s="2"/>
      <c r="IOS18" s="2"/>
      <c r="IOT18" s="2"/>
      <c r="IOU18" s="2"/>
      <c r="IOV18" s="2"/>
      <c r="IOW18" s="2"/>
      <c r="IOX18" s="2"/>
      <c r="IOY18" s="2"/>
      <c r="IOZ18" s="2"/>
      <c r="IPA18" s="2"/>
      <c r="IPB18" s="2"/>
      <c r="IPC18" s="2"/>
      <c r="IPD18" s="2"/>
      <c r="IPE18" s="2"/>
      <c r="IPF18" s="2"/>
      <c r="IPG18" s="2"/>
      <c r="IPH18" s="2"/>
      <c r="IPI18" s="2"/>
      <c r="IPJ18" s="2"/>
      <c r="IPK18" s="2"/>
      <c r="IPL18" s="2"/>
      <c r="IPM18" s="2"/>
      <c r="IPN18" s="2"/>
      <c r="IPO18" s="2"/>
      <c r="IPP18" s="2"/>
      <c r="IPQ18" s="2"/>
      <c r="IPR18" s="2"/>
      <c r="IPS18" s="2"/>
      <c r="IPT18" s="2"/>
      <c r="IPU18" s="2"/>
      <c r="IPV18" s="2"/>
      <c r="IPW18" s="2"/>
      <c r="IPX18" s="2"/>
      <c r="IPY18" s="2"/>
      <c r="IPZ18" s="2"/>
      <c r="IQA18" s="2"/>
      <c r="IQB18" s="2"/>
      <c r="IQC18" s="2"/>
      <c r="IQD18" s="2"/>
      <c r="IQE18" s="2"/>
      <c r="IQF18" s="2"/>
      <c r="IQG18" s="2"/>
      <c r="IQH18" s="2"/>
      <c r="IQI18" s="2"/>
      <c r="IQJ18" s="2"/>
      <c r="IQK18" s="2"/>
      <c r="IQL18" s="2"/>
      <c r="IQM18" s="2"/>
      <c r="IQN18" s="2"/>
      <c r="IQO18" s="2"/>
      <c r="IQP18" s="2"/>
      <c r="IQQ18" s="2"/>
      <c r="IQR18" s="2"/>
      <c r="IQS18" s="2"/>
      <c r="IQT18" s="2"/>
      <c r="IQU18" s="2"/>
      <c r="IQV18" s="2"/>
      <c r="IQW18" s="2"/>
      <c r="IQX18" s="2"/>
      <c r="IQY18" s="2"/>
      <c r="IQZ18" s="2"/>
      <c r="IRA18" s="2"/>
      <c r="IRB18" s="2"/>
      <c r="IRC18" s="2"/>
      <c r="IRD18" s="2"/>
      <c r="IRE18" s="2"/>
      <c r="IRF18" s="2"/>
      <c r="IRG18" s="2"/>
      <c r="IRH18" s="2"/>
      <c r="IRI18" s="2"/>
      <c r="IRJ18" s="2"/>
      <c r="IRK18" s="2"/>
      <c r="IRL18" s="2"/>
      <c r="IRM18" s="2"/>
      <c r="IRN18" s="2"/>
      <c r="IRO18" s="2"/>
      <c r="IRP18" s="2"/>
      <c r="IRQ18" s="2"/>
      <c r="IRR18" s="2"/>
      <c r="IRS18" s="2"/>
      <c r="IRT18" s="2"/>
      <c r="IRU18" s="2"/>
      <c r="IRV18" s="2"/>
      <c r="IRW18" s="2"/>
      <c r="IRX18" s="2"/>
      <c r="IRY18" s="2"/>
      <c r="IRZ18" s="2"/>
      <c r="ISA18" s="2"/>
      <c r="ISB18" s="2"/>
      <c r="ISC18" s="2"/>
      <c r="ISD18" s="2"/>
      <c r="ISE18" s="2"/>
      <c r="ISF18" s="2"/>
      <c r="ISG18" s="2"/>
      <c r="ISH18" s="2"/>
      <c r="ISI18" s="2"/>
      <c r="ISJ18" s="2"/>
      <c r="ISK18" s="2"/>
      <c r="ISL18" s="2"/>
      <c r="ISM18" s="2"/>
      <c r="ISN18" s="2"/>
      <c r="ISO18" s="2"/>
      <c r="ISP18" s="2"/>
      <c r="ISQ18" s="2"/>
      <c r="ISR18" s="2"/>
      <c r="ISS18" s="2"/>
      <c r="IST18" s="2"/>
      <c r="ISU18" s="2"/>
      <c r="ISV18" s="2"/>
      <c r="ISW18" s="2"/>
      <c r="ISX18" s="2"/>
      <c r="ISY18" s="2"/>
      <c r="ISZ18" s="2"/>
      <c r="ITA18" s="2"/>
      <c r="ITB18" s="2"/>
      <c r="ITC18" s="2"/>
      <c r="ITD18" s="2"/>
      <c r="ITE18" s="2"/>
      <c r="ITF18" s="2"/>
      <c r="ITG18" s="2"/>
      <c r="ITH18" s="2"/>
      <c r="ITI18" s="2"/>
      <c r="ITJ18" s="2"/>
      <c r="ITK18" s="2"/>
      <c r="ITL18" s="2"/>
      <c r="ITM18" s="2"/>
      <c r="ITN18" s="2"/>
      <c r="ITO18" s="2"/>
      <c r="ITP18" s="2"/>
      <c r="ITQ18" s="2"/>
      <c r="ITR18" s="2"/>
      <c r="ITS18" s="2"/>
      <c r="ITT18" s="2"/>
      <c r="ITU18" s="2"/>
      <c r="ITV18" s="2"/>
      <c r="ITW18" s="2"/>
      <c r="ITX18" s="2"/>
      <c r="ITY18" s="2"/>
      <c r="ITZ18" s="2"/>
      <c r="IUA18" s="2"/>
      <c r="IUB18" s="2"/>
      <c r="IUC18" s="2"/>
      <c r="IUD18" s="2"/>
      <c r="IUE18" s="2"/>
      <c r="IUF18" s="2"/>
      <c r="IUG18" s="2"/>
      <c r="IUH18" s="2"/>
      <c r="IUI18" s="2"/>
      <c r="IUJ18" s="2"/>
      <c r="IUK18" s="2"/>
      <c r="IUL18" s="2"/>
      <c r="IUM18" s="2"/>
      <c r="IUN18" s="2"/>
      <c r="IUO18" s="2"/>
      <c r="IUP18" s="2"/>
      <c r="IUQ18" s="2"/>
      <c r="IUR18" s="2"/>
      <c r="IUS18" s="2"/>
      <c r="IUT18" s="2"/>
      <c r="IUU18" s="2"/>
      <c r="IUV18" s="2"/>
      <c r="IUW18" s="2"/>
      <c r="IUX18" s="2"/>
      <c r="IUY18" s="2"/>
      <c r="IUZ18" s="2"/>
      <c r="IVA18" s="2"/>
      <c r="IVB18" s="2"/>
      <c r="IVC18" s="2"/>
      <c r="IVD18" s="2"/>
      <c r="IVE18" s="2"/>
      <c r="IVF18" s="2"/>
      <c r="IVG18" s="2"/>
      <c r="IVH18" s="2"/>
      <c r="IVI18" s="2"/>
      <c r="IVJ18" s="2"/>
      <c r="IVK18" s="2"/>
      <c r="IVL18" s="2"/>
      <c r="IVM18" s="2"/>
      <c r="IVN18" s="2"/>
      <c r="IVO18" s="2"/>
      <c r="IVP18" s="2"/>
      <c r="IVQ18" s="2"/>
      <c r="IVR18" s="2"/>
      <c r="IVS18" s="2"/>
      <c r="IVT18" s="2"/>
      <c r="IVU18" s="2"/>
      <c r="IVV18" s="2"/>
      <c r="IVW18" s="2"/>
      <c r="IVX18" s="2"/>
      <c r="IVY18" s="2"/>
      <c r="IVZ18" s="2"/>
      <c r="IWA18" s="2"/>
      <c r="IWB18" s="2"/>
      <c r="IWC18" s="2"/>
      <c r="IWD18" s="2"/>
      <c r="IWE18" s="2"/>
      <c r="IWF18" s="2"/>
      <c r="IWG18" s="2"/>
      <c r="IWH18" s="2"/>
      <c r="IWI18" s="2"/>
      <c r="IWJ18" s="2"/>
      <c r="IWK18" s="2"/>
      <c r="IWL18" s="2"/>
      <c r="IWM18" s="2"/>
      <c r="IWN18" s="2"/>
      <c r="IWO18" s="2"/>
      <c r="IWP18" s="2"/>
      <c r="IWQ18" s="2"/>
      <c r="IWR18" s="2"/>
      <c r="IWS18" s="2"/>
      <c r="IWT18" s="2"/>
      <c r="IWU18" s="2"/>
      <c r="IWV18" s="2"/>
      <c r="IWW18" s="2"/>
      <c r="IWX18" s="2"/>
      <c r="IWY18" s="2"/>
      <c r="IWZ18" s="2"/>
      <c r="IXA18" s="2"/>
      <c r="IXB18" s="2"/>
      <c r="IXC18" s="2"/>
      <c r="IXD18" s="2"/>
      <c r="IXE18" s="2"/>
      <c r="IXF18" s="2"/>
      <c r="IXG18" s="2"/>
      <c r="IXH18" s="2"/>
      <c r="IXI18" s="2"/>
      <c r="IXJ18" s="2"/>
      <c r="IXK18" s="2"/>
      <c r="IXL18" s="2"/>
      <c r="IXM18" s="2"/>
      <c r="IXN18" s="2"/>
      <c r="IXO18" s="2"/>
      <c r="IXP18" s="2"/>
      <c r="IXQ18" s="2"/>
      <c r="IXR18" s="2"/>
      <c r="IXS18" s="2"/>
      <c r="IXT18" s="2"/>
      <c r="IXU18" s="2"/>
      <c r="IXV18" s="2"/>
      <c r="IXW18" s="2"/>
      <c r="IXX18" s="2"/>
      <c r="IXY18" s="2"/>
      <c r="IXZ18" s="2"/>
      <c r="IYA18" s="2"/>
      <c r="IYB18" s="2"/>
      <c r="IYC18" s="2"/>
      <c r="IYD18" s="2"/>
      <c r="IYE18" s="2"/>
      <c r="IYF18" s="2"/>
      <c r="IYG18" s="2"/>
      <c r="IYH18" s="2"/>
      <c r="IYI18" s="2"/>
      <c r="IYJ18" s="2"/>
      <c r="IYK18" s="2"/>
      <c r="IYL18" s="2"/>
      <c r="IYM18" s="2"/>
      <c r="IYN18" s="2"/>
      <c r="IYO18" s="2"/>
      <c r="IYP18" s="2"/>
      <c r="IYQ18" s="2"/>
      <c r="IYR18" s="2"/>
      <c r="IYS18" s="2"/>
      <c r="IYT18" s="2"/>
      <c r="IYU18" s="2"/>
      <c r="IYV18" s="2"/>
      <c r="IYW18" s="2"/>
      <c r="IYX18" s="2"/>
      <c r="IYY18" s="2"/>
      <c r="IYZ18" s="2"/>
      <c r="IZA18" s="2"/>
      <c r="IZB18" s="2"/>
      <c r="IZC18" s="2"/>
      <c r="IZD18" s="2"/>
      <c r="IZE18" s="2"/>
      <c r="IZF18" s="2"/>
      <c r="IZG18" s="2"/>
      <c r="IZH18" s="2"/>
      <c r="IZI18" s="2"/>
      <c r="IZJ18" s="2"/>
      <c r="IZK18" s="2"/>
      <c r="IZL18" s="2"/>
      <c r="IZM18" s="2"/>
      <c r="IZN18" s="2"/>
      <c r="IZO18" s="2"/>
      <c r="IZP18" s="2"/>
      <c r="IZQ18" s="2"/>
      <c r="IZR18" s="2"/>
      <c r="IZS18" s="2"/>
      <c r="IZT18" s="2"/>
      <c r="IZU18" s="2"/>
      <c r="IZV18" s="2"/>
      <c r="IZW18" s="2"/>
      <c r="IZX18" s="2"/>
      <c r="IZY18" s="2"/>
      <c r="IZZ18" s="2"/>
      <c r="JAA18" s="2"/>
      <c r="JAB18" s="2"/>
      <c r="JAC18" s="2"/>
      <c r="JAD18" s="2"/>
      <c r="JAE18" s="2"/>
      <c r="JAF18" s="2"/>
      <c r="JAG18" s="2"/>
      <c r="JAH18" s="2"/>
      <c r="JAI18" s="2"/>
      <c r="JAJ18" s="2"/>
      <c r="JAK18" s="2"/>
      <c r="JAL18" s="2"/>
      <c r="JAM18" s="2"/>
      <c r="JAN18" s="2"/>
      <c r="JAO18" s="2"/>
      <c r="JAP18" s="2"/>
      <c r="JAQ18" s="2"/>
      <c r="JAR18" s="2"/>
      <c r="JAS18" s="2"/>
      <c r="JAT18" s="2"/>
      <c r="JAU18" s="2"/>
      <c r="JAV18" s="2"/>
      <c r="JAW18" s="2"/>
      <c r="JAX18" s="2"/>
      <c r="JAY18" s="2"/>
      <c r="JAZ18" s="2"/>
      <c r="JBA18" s="2"/>
      <c r="JBB18" s="2"/>
      <c r="JBC18" s="2"/>
      <c r="JBD18" s="2"/>
      <c r="JBE18" s="2"/>
      <c r="JBF18" s="2"/>
      <c r="JBG18" s="2"/>
      <c r="JBH18" s="2"/>
      <c r="JBI18" s="2"/>
      <c r="JBJ18" s="2"/>
      <c r="JBK18" s="2"/>
      <c r="JBL18" s="2"/>
      <c r="JBM18" s="2"/>
      <c r="JBN18" s="2"/>
      <c r="JBO18" s="2"/>
      <c r="JBP18" s="2"/>
      <c r="JBQ18" s="2"/>
      <c r="JBR18" s="2"/>
      <c r="JBS18" s="2"/>
      <c r="JBT18" s="2"/>
      <c r="JBU18" s="2"/>
      <c r="JBV18" s="2"/>
      <c r="JBW18" s="2"/>
      <c r="JBX18" s="2"/>
      <c r="JBY18" s="2"/>
      <c r="JBZ18" s="2"/>
      <c r="JCA18" s="2"/>
      <c r="JCB18" s="2"/>
      <c r="JCC18" s="2"/>
      <c r="JCD18" s="2"/>
      <c r="JCE18" s="2"/>
      <c r="JCF18" s="2"/>
      <c r="JCG18" s="2"/>
      <c r="JCH18" s="2"/>
      <c r="JCI18" s="2"/>
      <c r="JCJ18" s="2"/>
      <c r="JCK18" s="2"/>
      <c r="JCL18" s="2"/>
      <c r="JCM18" s="2"/>
      <c r="JCN18" s="2"/>
      <c r="JCO18" s="2"/>
      <c r="JCP18" s="2"/>
      <c r="JCQ18" s="2"/>
      <c r="JCR18" s="2"/>
      <c r="JCS18" s="2"/>
      <c r="JCT18" s="2"/>
      <c r="JCU18" s="2"/>
      <c r="JCV18" s="2"/>
      <c r="JCW18" s="2"/>
      <c r="JCX18" s="2"/>
      <c r="JCY18" s="2"/>
      <c r="JCZ18" s="2"/>
      <c r="JDA18" s="2"/>
      <c r="JDB18" s="2"/>
      <c r="JDC18" s="2"/>
      <c r="JDD18" s="2"/>
      <c r="JDE18" s="2"/>
      <c r="JDF18" s="2"/>
      <c r="JDG18" s="2"/>
      <c r="JDH18" s="2"/>
      <c r="JDI18" s="2"/>
      <c r="JDJ18" s="2"/>
      <c r="JDK18" s="2"/>
      <c r="JDL18" s="2"/>
      <c r="JDM18" s="2"/>
      <c r="JDN18" s="2"/>
      <c r="JDO18" s="2"/>
      <c r="JDP18" s="2"/>
      <c r="JDQ18" s="2"/>
      <c r="JDR18" s="2"/>
      <c r="JDS18" s="2"/>
      <c r="JDT18" s="2"/>
      <c r="JDU18" s="2"/>
      <c r="JDV18" s="2"/>
      <c r="JDW18" s="2"/>
      <c r="JDX18" s="2"/>
      <c r="JDY18" s="2"/>
      <c r="JDZ18" s="2"/>
      <c r="JEA18" s="2"/>
      <c r="JEB18" s="2"/>
      <c r="JEC18" s="2"/>
      <c r="JED18" s="2"/>
      <c r="JEE18" s="2"/>
      <c r="JEF18" s="2"/>
      <c r="JEG18" s="2"/>
      <c r="JEH18" s="2"/>
      <c r="JEI18" s="2"/>
      <c r="JEJ18" s="2"/>
      <c r="JEK18" s="2"/>
      <c r="JEL18" s="2"/>
      <c r="JEM18" s="2"/>
      <c r="JEN18" s="2"/>
      <c r="JEO18" s="2"/>
      <c r="JEP18" s="2"/>
      <c r="JEQ18" s="2"/>
      <c r="JER18" s="2"/>
      <c r="JES18" s="2"/>
      <c r="JET18" s="2"/>
      <c r="JEU18" s="2"/>
      <c r="JEV18" s="2"/>
      <c r="JEW18" s="2"/>
      <c r="JEX18" s="2"/>
      <c r="JEY18" s="2"/>
      <c r="JEZ18" s="2"/>
      <c r="JFA18" s="2"/>
      <c r="JFB18" s="2"/>
      <c r="JFC18" s="2"/>
      <c r="JFD18" s="2"/>
      <c r="JFE18" s="2"/>
      <c r="JFF18" s="2"/>
      <c r="JFG18" s="2"/>
      <c r="JFH18" s="2"/>
      <c r="JFI18" s="2"/>
      <c r="JFJ18" s="2"/>
      <c r="JFK18" s="2"/>
      <c r="JFL18" s="2"/>
      <c r="JFM18" s="2"/>
      <c r="JFN18" s="2"/>
      <c r="JFO18" s="2"/>
      <c r="JFP18" s="2"/>
      <c r="JFQ18" s="2"/>
      <c r="JFR18" s="2"/>
      <c r="JFS18" s="2"/>
      <c r="JFT18" s="2"/>
      <c r="JFU18" s="2"/>
      <c r="JFV18" s="2"/>
      <c r="JFW18" s="2"/>
      <c r="JFX18" s="2"/>
      <c r="JFY18" s="2"/>
      <c r="JFZ18" s="2"/>
      <c r="JGA18" s="2"/>
      <c r="JGB18" s="2"/>
      <c r="JGC18" s="2"/>
      <c r="JGD18" s="2"/>
      <c r="JGE18" s="2"/>
      <c r="JGF18" s="2"/>
      <c r="JGG18" s="2"/>
      <c r="JGH18" s="2"/>
      <c r="JGI18" s="2"/>
      <c r="JGJ18" s="2"/>
      <c r="JGK18" s="2"/>
      <c r="JGL18" s="2"/>
      <c r="JGM18" s="2"/>
      <c r="JGN18" s="2"/>
      <c r="JGO18" s="2"/>
      <c r="JGP18" s="2"/>
      <c r="JGQ18" s="2"/>
      <c r="JGR18" s="2"/>
      <c r="JGS18" s="2"/>
      <c r="JGT18" s="2"/>
      <c r="JGU18" s="2"/>
      <c r="JGV18" s="2"/>
      <c r="JGW18" s="2"/>
      <c r="JGX18" s="2"/>
      <c r="JGY18" s="2"/>
      <c r="JGZ18" s="2"/>
      <c r="JHA18" s="2"/>
      <c r="JHB18" s="2"/>
      <c r="JHC18" s="2"/>
      <c r="JHD18" s="2"/>
      <c r="JHE18" s="2"/>
      <c r="JHF18" s="2"/>
      <c r="JHG18" s="2"/>
      <c r="JHH18" s="2"/>
      <c r="JHI18" s="2"/>
      <c r="JHJ18" s="2"/>
      <c r="JHK18" s="2"/>
      <c r="JHL18" s="2"/>
      <c r="JHM18" s="2"/>
      <c r="JHN18" s="2"/>
      <c r="JHO18" s="2"/>
      <c r="JHP18" s="2"/>
      <c r="JHQ18" s="2"/>
      <c r="JHR18" s="2"/>
      <c r="JHS18" s="2"/>
      <c r="JHT18" s="2"/>
      <c r="JHU18" s="2"/>
      <c r="JHV18" s="2"/>
      <c r="JHW18" s="2"/>
      <c r="JHX18" s="2"/>
      <c r="JHY18" s="2"/>
      <c r="JHZ18" s="2"/>
      <c r="JIA18" s="2"/>
      <c r="JIB18" s="2"/>
      <c r="JIC18" s="2"/>
      <c r="JID18" s="2"/>
      <c r="JIE18" s="2"/>
      <c r="JIF18" s="2"/>
      <c r="JIG18" s="2"/>
      <c r="JIH18" s="2"/>
      <c r="JII18" s="2"/>
      <c r="JIJ18" s="2"/>
      <c r="JIK18" s="2"/>
      <c r="JIL18" s="2"/>
      <c r="JIM18" s="2"/>
      <c r="JIN18" s="2"/>
      <c r="JIO18" s="2"/>
      <c r="JIP18" s="2"/>
      <c r="JIQ18" s="2"/>
      <c r="JIR18" s="2"/>
      <c r="JIS18" s="2"/>
      <c r="JIT18" s="2"/>
      <c r="JIU18" s="2"/>
      <c r="JIV18" s="2"/>
      <c r="JIW18" s="2"/>
      <c r="JIX18" s="2"/>
      <c r="JIY18" s="2"/>
      <c r="JIZ18" s="2"/>
      <c r="JJA18" s="2"/>
      <c r="JJB18" s="2"/>
      <c r="JJC18" s="2"/>
      <c r="JJD18" s="2"/>
      <c r="JJE18" s="2"/>
      <c r="JJF18" s="2"/>
      <c r="JJG18" s="2"/>
      <c r="JJH18" s="2"/>
      <c r="JJI18" s="2"/>
      <c r="JJJ18" s="2"/>
      <c r="JJK18" s="2"/>
      <c r="JJL18" s="2"/>
      <c r="JJM18" s="2"/>
      <c r="JJN18" s="2"/>
      <c r="JJO18" s="2"/>
      <c r="JJP18" s="2"/>
      <c r="JJQ18" s="2"/>
      <c r="JJR18" s="2"/>
      <c r="JJS18" s="2"/>
      <c r="JJT18" s="2"/>
      <c r="JJU18" s="2"/>
      <c r="JJV18" s="2"/>
      <c r="JJW18" s="2"/>
      <c r="JJX18" s="2"/>
      <c r="JJY18" s="2"/>
      <c r="JJZ18" s="2"/>
      <c r="JKA18" s="2"/>
      <c r="JKB18" s="2"/>
      <c r="JKC18" s="2"/>
      <c r="JKD18" s="2"/>
      <c r="JKE18" s="2"/>
      <c r="JKF18" s="2"/>
      <c r="JKG18" s="2"/>
      <c r="JKH18" s="2"/>
      <c r="JKI18" s="2"/>
      <c r="JKJ18" s="2"/>
      <c r="JKK18" s="2"/>
      <c r="JKL18" s="2"/>
      <c r="JKM18" s="2"/>
      <c r="JKN18" s="2"/>
      <c r="JKO18" s="2"/>
      <c r="JKP18" s="2"/>
      <c r="JKQ18" s="2"/>
      <c r="JKR18" s="2"/>
      <c r="JKS18" s="2"/>
      <c r="JKT18" s="2"/>
      <c r="JKU18" s="2"/>
      <c r="JKV18" s="2"/>
      <c r="JKW18" s="2"/>
      <c r="JKX18" s="2"/>
      <c r="JKY18" s="2"/>
      <c r="JKZ18" s="2"/>
      <c r="JLA18" s="2"/>
      <c r="JLB18" s="2"/>
      <c r="JLC18" s="2"/>
      <c r="JLD18" s="2"/>
      <c r="JLE18" s="2"/>
      <c r="JLF18" s="2"/>
      <c r="JLG18" s="2"/>
      <c r="JLH18" s="2"/>
      <c r="JLI18" s="2"/>
      <c r="JLJ18" s="2"/>
      <c r="JLK18" s="2"/>
      <c r="JLL18" s="2"/>
      <c r="JLM18" s="2"/>
      <c r="JLN18" s="2"/>
      <c r="JLO18" s="2"/>
      <c r="JLP18" s="2"/>
      <c r="JLQ18" s="2"/>
      <c r="JLR18" s="2"/>
      <c r="JLS18" s="2"/>
      <c r="JLT18" s="2"/>
      <c r="JLU18" s="2"/>
      <c r="JLV18" s="2"/>
      <c r="JLW18" s="2"/>
      <c r="JLX18" s="2"/>
      <c r="JLY18" s="2"/>
      <c r="JLZ18" s="2"/>
      <c r="JMA18" s="2"/>
      <c r="JMB18" s="2"/>
      <c r="JMC18" s="2"/>
      <c r="JMD18" s="2"/>
      <c r="JME18" s="2"/>
      <c r="JMF18" s="2"/>
      <c r="JMG18" s="2"/>
      <c r="JMH18" s="2"/>
      <c r="JMI18" s="2"/>
      <c r="JMJ18" s="2"/>
      <c r="JMK18" s="2"/>
      <c r="JML18" s="2"/>
      <c r="JMM18" s="2"/>
      <c r="JMN18" s="2"/>
      <c r="JMO18" s="2"/>
      <c r="JMP18" s="2"/>
      <c r="JMQ18" s="2"/>
      <c r="JMR18" s="2"/>
      <c r="JMS18" s="2"/>
      <c r="JMT18" s="2"/>
      <c r="JMU18" s="2"/>
      <c r="JMV18" s="2"/>
      <c r="JMW18" s="2"/>
      <c r="JMX18" s="2"/>
      <c r="JMY18" s="2"/>
      <c r="JMZ18" s="2"/>
      <c r="JNA18" s="2"/>
      <c r="JNB18" s="2"/>
      <c r="JNC18" s="2"/>
      <c r="JND18" s="2"/>
      <c r="JNE18" s="2"/>
      <c r="JNF18" s="2"/>
      <c r="JNG18" s="2"/>
      <c r="JNH18" s="2"/>
      <c r="JNI18" s="2"/>
      <c r="JNJ18" s="2"/>
      <c r="JNK18" s="2"/>
      <c r="JNL18" s="2"/>
      <c r="JNM18" s="2"/>
      <c r="JNN18" s="2"/>
      <c r="JNO18" s="2"/>
      <c r="JNP18" s="2"/>
      <c r="JNQ18" s="2"/>
      <c r="JNR18" s="2"/>
      <c r="JNS18" s="2"/>
      <c r="JNT18" s="2"/>
      <c r="JNU18" s="2"/>
      <c r="JNV18" s="2"/>
      <c r="JNW18" s="2"/>
      <c r="JNX18" s="2"/>
      <c r="JNY18" s="2"/>
      <c r="JNZ18" s="2"/>
      <c r="JOA18" s="2"/>
      <c r="JOB18" s="2"/>
      <c r="JOC18" s="2"/>
      <c r="JOD18" s="2"/>
      <c r="JOE18" s="2"/>
      <c r="JOF18" s="2"/>
      <c r="JOG18" s="2"/>
      <c r="JOH18" s="2"/>
      <c r="JOI18" s="2"/>
      <c r="JOJ18" s="2"/>
      <c r="JOK18" s="2"/>
      <c r="JOL18" s="2"/>
      <c r="JOM18" s="2"/>
      <c r="JON18" s="2"/>
      <c r="JOO18" s="2"/>
      <c r="JOP18" s="2"/>
      <c r="JOQ18" s="2"/>
      <c r="JOR18" s="2"/>
      <c r="JOS18" s="2"/>
      <c r="JOT18" s="2"/>
      <c r="JOU18" s="2"/>
      <c r="JOV18" s="2"/>
      <c r="JOW18" s="2"/>
      <c r="JOX18" s="2"/>
      <c r="JOY18" s="2"/>
      <c r="JOZ18" s="2"/>
      <c r="JPA18" s="2"/>
      <c r="JPB18" s="2"/>
      <c r="JPC18" s="2"/>
      <c r="JPD18" s="2"/>
      <c r="JPE18" s="2"/>
      <c r="JPF18" s="2"/>
      <c r="JPG18" s="2"/>
      <c r="JPH18" s="2"/>
      <c r="JPI18" s="2"/>
      <c r="JPJ18" s="2"/>
      <c r="JPK18" s="2"/>
      <c r="JPL18" s="2"/>
      <c r="JPM18" s="2"/>
      <c r="JPN18" s="2"/>
      <c r="JPO18" s="2"/>
      <c r="JPP18" s="2"/>
      <c r="JPQ18" s="2"/>
      <c r="JPR18" s="2"/>
      <c r="JPS18" s="2"/>
      <c r="JPT18" s="2"/>
      <c r="JPU18" s="2"/>
      <c r="JPV18" s="2"/>
      <c r="JPW18" s="2"/>
      <c r="JPX18" s="2"/>
      <c r="JPY18" s="2"/>
      <c r="JPZ18" s="2"/>
      <c r="JQA18" s="2"/>
      <c r="JQB18" s="2"/>
      <c r="JQC18" s="2"/>
      <c r="JQD18" s="2"/>
      <c r="JQE18" s="2"/>
      <c r="JQF18" s="2"/>
      <c r="JQG18" s="2"/>
      <c r="JQH18" s="2"/>
      <c r="JQI18" s="2"/>
      <c r="JQJ18" s="2"/>
      <c r="JQK18" s="2"/>
      <c r="JQL18" s="2"/>
      <c r="JQM18" s="2"/>
      <c r="JQN18" s="2"/>
      <c r="JQO18" s="2"/>
      <c r="JQP18" s="2"/>
      <c r="JQQ18" s="2"/>
      <c r="JQR18" s="2"/>
      <c r="JQS18" s="2"/>
      <c r="JQT18" s="2"/>
      <c r="JQU18" s="2"/>
      <c r="JQV18" s="2"/>
      <c r="JQW18" s="2"/>
      <c r="JQX18" s="2"/>
      <c r="JQY18" s="2"/>
      <c r="JQZ18" s="2"/>
      <c r="JRA18" s="2"/>
      <c r="JRB18" s="2"/>
      <c r="JRC18" s="2"/>
      <c r="JRD18" s="2"/>
      <c r="JRE18" s="2"/>
      <c r="JRF18" s="2"/>
      <c r="JRG18" s="2"/>
      <c r="JRH18" s="2"/>
      <c r="JRI18" s="2"/>
      <c r="JRJ18" s="2"/>
      <c r="JRK18" s="2"/>
      <c r="JRL18" s="2"/>
      <c r="JRM18" s="2"/>
      <c r="JRN18" s="2"/>
      <c r="JRO18" s="2"/>
      <c r="JRP18" s="2"/>
      <c r="JRQ18" s="2"/>
      <c r="JRR18" s="2"/>
      <c r="JRS18" s="2"/>
      <c r="JRT18" s="2"/>
      <c r="JRU18" s="2"/>
      <c r="JRV18" s="2"/>
      <c r="JRW18" s="2"/>
      <c r="JRX18" s="2"/>
      <c r="JRY18" s="2"/>
      <c r="JRZ18" s="2"/>
      <c r="JSA18" s="2"/>
      <c r="JSB18" s="2"/>
      <c r="JSC18" s="2"/>
      <c r="JSD18" s="2"/>
      <c r="JSE18" s="2"/>
      <c r="JSF18" s="2"/>
      <c r="JSG18" s="2"/>
      <c r="JSH18" s="2"/>
      <c r="JSI18" s="2"/>
      <c r="JSJ18" s="2"/>
      <c r="JSK18" s="2"/>
      <c r="JSL18" s="2"/>
      <c r="JSM18" s="2"/>
      <c r="JSN18" s="2"/>
      <c r="JSO18" s="2"/>
      <c r="JSP18" s="2"/>
      <c r="JSQ18" s="2"/>
      <c r="JSR18" s="2"/>
      <c r="JSS18" s="2"/>
      <c r="JST18" s="2"/>
      <c r="JSU18" s="2"/>
      <c r="JSV18" s="2"/>
      <c r="JSW18" s="2"/>
      <c r="JSX18" s="2"/>
      <c r="JSY18" s="2"/>
      <c r="JSZ18" s="2"/>
      <c r="JTA18" s="2"/>
      <c r="JTB18" s="2"/>
      <c r="JTC18" s="2"/>
      <c r="JTD18" s="2"/>
      <c r="JTE18" s="2"/>
      <c r="JTF18" s="2"/>
      <c r="JTG18" s="2"/>
      <c r="JTH18" s="2"/>
      <c r="JTI18" s="2"/>
      <c r="JTJ18" s="2"/>
      <c r="JTK18" s="2"/>
      <c r="JTL18" s="2"/>
      <c r="JTM18" s="2"/>
      <c r="JTN18" s="2"/>
      <c r="JTO18" s="2"/>
      <c r="JTP18" s="2"/>
      <c r="JTQ18" s="2"/>
      <c r="JTR18" s="2"/>
      <c r="JTS18" s="2"/>
      <c r="JTT18" s="2"/>
      <c r="JTU18" s="2"/>
      <c r="JTV18" s="2"/>
      <c r="JTW18" s="2"/>
      <c r="JTX18" s="2"/>
      <c r="JTY18" s="2"/>
      <c r="JTZ18" s="2"/>
      <c r="JUA18" s="2"/>
      <c r="JUB18" s="2"/>
      <c r="JUC18" s="2"/>
      <c r="JUD18" s="2"/>
      <c r="JUE18" s="2"/>
      <c r="JUF18" s="2"/>
      <c r="JUG18" s="2"/>
      <c r="JUH18" s="2"/>
      <c r="JUI18" s="2"/>
      <c r="JUJ18" s="2"/>
      <c r="JUK18" s="2"/>
      <c r="JUL18" s="2"/>
      <c r="JUM18" s="2"/>
      <c r="JUN18" s="2"/>
      <c r="JUO18" s="2"/>
      <c r="JUP18" s="2"/>
      <c r="JUQ18" s="2"/>
      <c r="JUR18" s="2"/>
      <c r="JUS18" s="2"/>
      <c r="JUT18" s="2"/>
      <c r="JUU18" s="2"/>
      <c r="JUV18" s="2"/>
      <c r="JUW18" s="2"/>
      <c r="JUX18" s="2"/>
      <c r="JUY18" s="2"/>
      <c r="JUZ18" s="2"/>
      <c r="JVA18" s="2"/>
      <c r="JVB18" s="2"/>
      <c r="JVC18" s="2"/>
      <c r="JVD18" s="2"/>
      <c r="JVE18" s="2"/>
      <c r="JVF18" s="2"/>
      <c r="JVG18" s="2"/>
      <c r="JVH18" s="2"/>
      <c r="JVI18" s="2"/>
      <c r="JVJ18" s="2"/>
      <c r="JVK18" s="2"/>
      <c r="JVL18" s="2"/>
      <c r="JVM18" s="2"/>
      <c r="JVN18" s="2"/>
      <c r="JVO18" s="2"/>
      <c r="JVP18" s="2"/>
      <c r="JVQ18" s="2"/>
      <c r="JVR18" s="2"/>
      <c r="JVS18" s="2"/>
      <c r="JVT18" s="2"/>
      <c r="JVU18" s="2"/>
      <c r="JVV18" s="2"/>
      <c r="JVW18" s="2"/>
      <c r="JVX18" s="2"/>
      <c r="JVY18" s="2"/>
      <c r="JVZ18" s="2"/>
      <c r="JWA18" s="2"/>
      <c r="JWB18" s="2"/>
      <c r="JWC18" s="2"/>
      <c r="JWD18" s="2"/>
      <c r="JWE18" s="2"/>
      <c r="JWF18" s="2"/>
      <c r="JWG18" s="2"/>
      <c r="JWH18" s="2"/>
      <c r="JWI18" s="2"/>
      <c r="JWJ18" s="2"/>
      <c r="JWK18" s="2"/>
      <c r="JWL18" s="2"/>
      <c r="JWM18" s="2"/>
      <c r="JWN18" s="2"/>
      <c r="JWO18" s="2"/>
      <c r="JWP18" s="2"/>
      <c r="JWQ18" s="2"/>
      <c r="JWR18" s="2"/>
      <c r="JWS18" s="2"/>
      <c r="JWT18" s="2"/>
      <c r="JWU18" s="2"/>
      <c r="JWV18" s="2"/>
      <c r="JWW18" s="2"/>
      <c r="JWX18" s="2"/>
      <c r="JWY18" s="2"/>
      <c r="JWZ18" s="2"/>
      <c r="JXA18" s="2"/>
      <c r="JXB18" s="2"/>
      <c r="JXC18" s="2"/>
      <c r="JXD18" s="2"/>
      <c r="JXE18" s="2"/>
      <c r="JXF18" s="2"/>
      <c r="JXG18" s="2"/>
      <c r="JXH18" s="2"/>
      <c r="JXI18" s="2"/>
      <c r="JXJ18" s="2"/>
      <c r="JXK18" s="2"/>
      <c r="JXL18" s="2"/>
      <c r="JXM18" s="2"/>
      <c r="JXN18" s="2"/>
      <c r="JXO18" s="2"/>
      <c r="JXP18" s="2"/>
      <c r="JXQ18" s="2"/>
      <c r="JXR18" s="2"/>
      <c r="JXS18" s="2"/>
      <c r="JXT18" s="2"/>
      <c r="JXU18" s="2"/>
      <c r="JXV18" s="2"/>
      <c r="JXW18" s="2"/>
      <c r="JXX18" s="2"/>
      <c r="JXY18" s="2"/>
      <c r="JXZ18" s="2"/>
      <c r="JYA18" s="2"/>
      <c r="JYB18" s="2"/>
      <c r="JYC18" s="2"/>
      <c r="JYD18" s="2"/>
      <c r="JYE18" s="2"/>
      <c r="JYF18" s="2"/>
      <c r="JYG18" s="2"/>
      <c r="JYH18" s="2"/>
      <c r="JYI18" s="2"/>
      <c r="JYJ18" s="2"/>
      <c r="JYK18" s="2"/>
      <c r="JYL18" s="2"/>
      <c r="JYM18" s="2"/>
      <c r="JYN18" s="2"/>
      <c r="JYO18" s="2"/>
      <c r="JYP18" s="2"/>
      <c r="JYQ18" s="2"/>
      <c r="JYR18" s="2"/>
      <c r="JYS18" s="2"/>
      <c r="JYT18" s="2"/>
      <c r="JYU18" s="2"/>
      <c r="JYV18" s="2"/>
      <c r="JYW18" s="2"/>
      <c r="JYX18" s="2"/>
      <c r="JYY18" s="2"/>
      <c r="JYZ18" s="2"/>
      <c r="JZA18" s="2"/>
      <c r="JZB18" s="2"/>
      <c r="JZC18" s="2"/>
      <c r="JZD18" s="2"/>
      <c r="JZE18" s="2"/>
      <c r="JZF18" s="2"/>
      <c r="JZG18" s="2"/>
      <c r="JZH18" s="2"/>
      <c r="JZI18" s="2"/>
      <c r="JZJ18" s="2"/>
      <c r="JZK18" s="2"/>
      <c r="JZL18" s="2"/>
      <c r="JZM18" s="2"/>
      <c r="JZN18" s="2"/>
      <c r="JZO18" s="2"/>
      <c r="JZP18" s="2"/>
      <c r="JZQ18" s="2"/>
      <c r="JZR18" s="2"/>
      <c r="JZS18" s="2"/>
      <c r="JZT18" s="2"/>
      <c r="JZU18" s="2"/>
      <c r="JZV18" s="2"/>
      <c r="JZW18" s="2"/>
      <c r="JZX18" s="2"/>
      <c r="JZY18" s="2"/>
      <c r="JZZ18" s="2"/>
      <c r="KAA18" s="2"/>
      <c r="KAB18" s="2"/>
      <c r="KAC18" s="2"/>
      <c r="KAD18" s="2"/>
      <c r="KAE18" s="2"/>
      <c r="KAF18" s="2"/>
      <c r="KAG18" s="2"/>
      <c r="KAH18" s="2"/>
      <c r="KAI18" s="2"/>
      <c r="KAJ18" s="2"/>
      <c r="KAK18" s="2"/>
      <c r="KAL18" s="2"/>
      <c r="KAM18" s="2"/>
      <c r="KAN18" s="2"/>
      <c r="KAO18" s="2"/>
      <c r="KAP18" s="2"/>
      <c r="KAQ18" s="2"/>
      <c r="KAR18" s="2"/>
      <c r="KAS18" s="2"/>
      <c r="KAT18" s="2"/>
      <c r="KAU18" s="2"/>
      <c r="KAV18" s="2"/>
      <c r="KAW18" s="2"/>
      <c r="KAX18" s="2"/>
      <c r="KAY18" s="2"/>
      <c r="KAZ18" s="2"/>
      <c r="KBA18" s="2"/>
      <c r="KBB18" s="2"/>
      <c r="KBC18" s="2"/>
      <c r="KBD18" s="2"/>
      <c r="KBE18" s="2"/>
      <c r="KBF18" s="2"/>
      <c r="KBG18" s="2"/>
      <c r="KBH18" s="2"/>
      <c r="KBI18" s="2"/>
      <c r="KBJ18" s="2"/>
      <c r="KBK18" s="2"/>
      <c r="KBL18" s="2"/>
      <c r="KBM18" s="2"/>
      <c r="KBN18" s="2"/>
      <c r="KBO18" s="2"/>
      <c r="KBP18" s="2"/>
      <c r="KBQ18" s="2"/>
      <c r="KBR18" s="2"/>
      <c r="KBS18" s="2"/>
      <c r="KBT18" s="2"/>
      <c r="KBU18" s="2"/>
      <c r="KBV18" s="2"/>
      <c r="KBW18" s="2"/>
      <c r="KBX18" s="2"/>
      <c r="KBY18" s="2"/>
      <c r="KBZ18" s="2"/>
      <c r="KCA18" s="2"/>
      <c r="KCB18" s="2"/>
      <c r="KCC18" s="2"/>
      <c r="KCD18" s="2"/>
      <c r="KCE18" s="2"/>
      <c r="KCF18" s="2"/>
      <c r="KCG18" s="2"/>
      <c r="KCH18" s="2"/>
      <c r="KCI18" s="2"/>
      <c r="KCJ18" s="2"/>
      <c r="KCK18" s="2"/>
      <c r="KCL18" s="2"/>
      <c r="KCM18" s="2"/>
      <c r="KCN18" s="2"/>
      <c r="KCO18" s="2"/>
      <c r="KCP18" s="2"/>
      <c r="KCQ18" s="2"/>
      <c r="KCR18" s="2"/>
      <c r="KCS18" s="2"/>
      <c r="KCT18" s="2"/>
      <c r="KCU18" s="2"/>
      <c r="KCV18" s="2"/>
      <c r="KCW18" s="2"/>
      <c r="KCX18" s="2"/>
      <c r="KCY18" s="2"/>
      <c r="KCZ18" s="2"/>
      <c r="KDA18" s="2"/>
      <c r="KDB18" s="2"/>
      <c r="KDC18" s="2"/>
      <c r="KDD18" s="2"/>
      <c r="KDE18" s="2"/>
      <c r="KDF18" s="2"/>
      <c r="KDG18" s="2"/>
      <c r="KDH18" s="2"/>
      <c r="KDI18" s="2"/>
      <c r="KDJ18" s="2"/>
      <c r="KDK18" s="2"/>
      <c r="KDL18" s="2"/>
      <c r="KDM18" s="2"/>
      <c r="KDN18" s="2"/>
      <c r="KDO18" s="2"/>
      <c r="KDP18" s="2"/>
      <c r="KDQ18" s="2"/>
      <c r="KDR18" s="2"/>
      <c r="KDS18" s="2"/>
      <c r="KDT18" s="2"/>
      <c r="KDU18" s="2"/>
      <c r="KDV18" s="2"/>
      <c r="KDW18" s="2"/>
      <c r="KDX18" s="2"/>
      <c r="KDY18" s="2"/>
      <c r="KDZ18" s="2"/>
      <c r="KEA18" s="2"/>
      <c r="KEB18" s="2"/>
      <c r="KEC18" s="2"/>
      <c r="KED18" s="2"/>
      <c r="KEE18" s="2"/>
      <c r="KEF18" s="2"/>
      <c r="KEG18" s="2"/>
      <c r="KEH18" s="2"/>
      <c r="KEI18" s="2"/>
      <c r="KEJ18" s="2"/>
      <c r="KEK18" s="2"/>
      <c r="KEL18" s="2"/>
      <c r="KEM18" s="2"/>
      <c r="KEN18" s="2"/>
      <c r="KEO18" s="2"/>
      <c r="KEP18" s="2"/>
      <c r="KEQ18" s="2"/>
      <c r="KER18" s="2"/>
      <c r="KES18" s="2"/>
      <c r="KET18" s="2"/>
      <c r="KEU18" s="2"/>
      <c r="KEV18" s="2"/>
      <c r="KEW18" s="2"/>
      <c r="KEX18" s="2"/>
      <c r="KEY18" s="2"/>
      <c r="KEZ18" s="2"/>
      <c r="KFA18" s="2"/>
      <c r="KFB18" s="2"/>
      <c r="KFC18" s="2"/>
      <c r="KFD18" s="2"/>
      <c r="KFE18" s="2"/>
      <c r="KFF18" s="2"/>
      <c r="KFG18" s="2"/>
      <c r="KFH18" s="2"/>
      <c r="KFI18" s="2"/>
      <c r="KFJ18" s="2"/>
      <c r="KFK18" s="2"/>
      <c r="KFL18" s="2"/>
      <c r="KFM18" s="2"/>
      <c r="KFN18" s="2"/>
      <c r="KFO18" s="2"/>
      <c r="KFP18" s="2"/>
      <c r="KFQ18" s="2"/>
      <c r="KFR18" s="2"/>
      <c r="KFS18" s="2"/>
      <c r="KFT18" s="2"/>
      <c r="KFU18" s="2"/>
      <c r="KFV18" s="2"/>
      <c r="KFW18" s="2"/>
      <c r="KFX18" s="2"/>
      <c r="KFY18" s="2"/>
      <c r="KFZ18" s="2"/>
      <c r="KGA18" s="2"/>
      <c r="KGB18" s="2"/>
      <c r="KGC18" s="2"/>
      <c r="KGD18" s="2"/>
      <c r="KGE18" s="2"/>
      <c r="KGF18" s="2"/>
      <c r="KGG18" s="2"/>
      <c r="KGH18" s="2"/>
      <c r="KGI18" s="2"/>
      <c r="KGJ18" s="2"/>
      <c r="KGK18" s="2"/>
      <c r="KGL18" s="2"/>
      <c r="KGM18" s="2"/>
      <c r="KGN18" s="2"/>
      <c r="KGO18" s="2"/>
      <c r="KGP18" s="2"/>
      <c r="KGQ18" s="2"/>
      <c r="KGR18" s="2"/>
      <c r="KGS18" s="2"/>
      <c r="KGT18" s="2"/>
      <c r="KGU18" s="2"/>
      <c r="KGV18" s="2"/>
      <c r="KGW18" s="2"/>
      <c r="KGX18" s="2"/>
      <c r="KGY18" s="2"/>
      <c r="KGZ18" s="2"/>
      <c r="KHA18" s="2"/>
      <c r="KHB18" s="2"/>
      <c r="KHC18" s="2"/>
      <c r="KHD18" s="2"/>
      <c r="KHE18" s="2"/>
      <c r="KHF18" s="2"/>
      <c r="KHG18" s="2"/>
      <c r="KHH18" s="2"/>
      <c r="KHI18" s="2"/>
      <c r="KHJ18" s="2"/>
      <c r="KHK18" s="2"/>
      <c r="KHL18" s="2"/>
      <c r="KHM18" s="2"/>
      <c r="KHN18" s="2"/>
      <c r="KHO18" s="2"/>
      <c r="KHP18" s="2"/>
      <c r="KHQ18" s="2"/>
      <c r="KHR18" s="2"/>
      <c r="KHS18" s="2"/>
      <c r="KHT18" s="2"/>
      <c r="KHU18" s="2"/>
      <c r="KHV18" s="2"/>
      <c r="KHW18" s="2"/>
      <c r="KHX18" s="2"/>
      <c r="KHY18" s="2"/>
      <c r="KHZ18" s="2"/>
      <c r="KIA18" s="2"/>
      <c r="KIB18" s="2"/>
      <c r="KIC18" s="2"/>
      <c r="KID18" s="2"/>
      <c r="KIE18" s="2"/>
      <c r="KIF18" s="2"/>
      <c r="KIG18" s="2"/>
      <c r="KIH18" s="2"/>
      <c r="KII18" s="2"/>
      <c r="KIJ18" s="2"/>
      <c r="KIK18" s="2"/>
      <c r="KIL18" s="2"/>
      <c r="KIM18" s="2"/>
      <c r="KIN18" s="2"/>
      <c r="KIO18" s="2"/>
      <c r="KIP18" s="2"/>
      <c r="KIQ18" s="2"/>
      <c r="KIR18" s="2"/>
      <c r="KIS18" s="2"/>
      <c r="KIT18" s="2"/>
      <c r="KIU18" s="2"/>
      <c r="KIV18" s="2"/>
      <c r="KIW18" s="2"/>
      <c r="KIX18" s="2"/>
      <c r="KIY18" s="2"/>
      <c r="KIZ18" s="2"/>
      <c r="KJA18" s="2"/>
      <c r="KJB18" s="2"/>
      <c r="KJC18" s="2"/>
      <c r="KJD18" s="2"/>
      <c r="KJE18" s="2"/>
      <c r="KJF18" s="2"/>
      <c r="KJG18" s="2"/>
      <c r="KJH18" s="2"/>
      <c r="KJI18" s="2"/>
      <c r="KJJ18" s="2"/>
      <c r="KJK18" s="2"/>
      <c r="KJL18" s="2"/>
      <c r="KJM18" s="2"/>
      <c r="KJN18" s="2"/>
      <c r="KJO18" s="2"/>
      <c r="KJP18" s="2"/>
      <c r="KJQ18" s="2"/>
      <c r="KJR18" s="2"/>
      <c r="KJS18" s="2"/>
      <c r="KJT18" s="2"/>
      <c r="KJU18" s="2"/>
      <c r="KJV18" s="2"/>
      <c r="KJW18" s="2"/>
      <c r="KJX18" s="2"/>
      <c r="KJY18" s="2"/>
      <c r="KJZ18" s="2"/>
      <c r="KKA18" s="2"/>
      <c r="KKB18" s="2"/>
      <c r="KKC18" s="2"/>
      <c r="KKD18" s="2"/>
      <c r="KKE18" s="2"/>
      <c r="KKF18" s="2"/>
      <c r="KKG18" s="2"/>
      <c r="KKH18" s="2"/>
      <c r="KKI18" s="2"/>
      <c r="KKJ18" s="2"/>
      <c r="KKK18" s="2"/>
      <c r="KKL18" s="2"/>
      <c r="KKM18" s="2"/>
      <c r="KKN18" s="2"/>
      <c r="KKO18" s="2"/>
      <c r="KKP18" s="2"/>
      <c r="KKQ18" s="2"/>
      <c r="KKR18" s="2"/>
      <c r="KKS18" s="2"/>
      <c r="KKT18" s="2"/>
      <c r="KKU18" s="2"/>
      <c r="KKV18" s="2"/>
      <c r="KKW18" s="2"/>
      <c r="KKX18" s="2"/>
      <c r="KKY18" s="2"/>
      <c r="KKZ18" s="2"/>
      <c r="KLA18" s="2"/>
      <c r="KLB18" s="2"/>
      <c r="KLC18" s="2"/>
      <c r="KLD18" s="2"/>
      <c r="KLE18" s="2"/>
      <c r="KLF18" s="2"/>
      <c r="KLG18" s="2"/>
      <c r="KLH18" s="2"/>
      <c r="KLI18" s="2"/>
      <c r="KLJ18" s="2"/>
      <c r="KLK18" s="2"/>
      <c r="KLL18" s="2"/>
      <c r="KLM18" s="2"/>
      <c r="KLN18" s="2"/>
      <c r="KLO18" s="2"/>
      <c r="KLP18" s="2"/>
      <c r="KLQ18" s="2"/>
      <c r="KLR18" s="2"/>
      <c r="KLS18" s="2"/>
      <c r="KLT18" s="2"/>
      <c r="KLU18" s="2"/>
      <c r="KLV18" s="2"/>
      <c r="KLW18" s="2"/>
      <c r="KLX18" s="2"/>
      <c r="KLY18" s="2"/>
      <c r="KLZ18" s="2"/>
      <c r="KMA18" s="2"/>
      <c r="KMB18" s="2"/>
      <c r="KMC18" s="2"/>
      <c r="KMD18" s="2"/>
      <c r="KME18" s="2"/>
      <c r="KMF18" s="2"/>
      <c r="KMG18" s="2"/>
      <c r="KMH18" s="2"/>
      <c r="KMI18" s="2"/>
      <c r="KMJ18" s="2"/>
      <c r="KMK18" s="2"/>
      <c r="KML18" s="2"/>
      <c r="KMM18" s="2"/>
      <c r="KMN18" s="2"/>
      <c r="KMO18" s="2"/>
      <c r="KMP18" s="2"/>
      <c r="KMQ18" s="2"/>
      <c r="KMR18" s="2"/>
      <c r="KMS18" s="2"/>
      <c r="KMT18" s="2"/>
      <c r="KMU18" s="2"/>
      <c r="KMV18" s="2"/>
      <c r="KMW18" s="2"/>
      <c r="KMX18" s="2"/>
      <c r="KMY18" s="2"/>
      <c r="KMZ18" s="2"/>
      <c r="KNA18" s="2"/>
      <c r="KNB18" s="2"/>
      <c r="KNC18" s="2"/>
      <c r="KND18" s="2"/>
      <c r="KNE18" s="2"/>
      <c r="KNF18" s="2"/>
      <c r="KNG18" s="2"/>
      <c r="KNH18" s="2"/>
      <c r="KNI18" s="2"/>
      <c r="KNJ18" s="2"/>
      <c r="KNK18" s="2"/>
      <c r="KNL18" s="2"/>
      <c r="KNM18" s="2"/>
      <c r="KNN18" s="2"/>
      <c r="KNO18" s="2"/>
      <c r="KNP18" s="2"/>
      <c r="KNQ18" s="2"/>
      <c r="KNR18" s="2"/>
      <c r="KNS18" s="2"/>
      <c r="KNT18" s="2"/>
      <c r="KNU18" s="2"/>
      <c r="KNV18" s="2"/>
      <c r="KNW18" s="2"/>
      <c r="KNX18" s="2"/>
      <c r="KNY18" s="2"/>
      <c r="KNZ18" s="2"/>
      <c r="KOA18" s="2"/>
      <c r="KOB18" s="2"/>
      <c r="KOC18" s="2"/>
      <c r="KOD18" s="2"/>
      <c r="KOE18" s="2"/>
      <c r="KOF18" s="2"/>
      <c r="KOG18" s="2"/>
      <c r="KOH18" s="2"/>
      <c r="KOI18" s="2"/>
      <c r="KOJ18" s="2"/>
      <c r="KOK18" s="2"/>
      <c r="KOL18" s="2"/>
      <c r="KOM18" s="2"/>
      <c r="KON18" s="2"/>
      <c r="KOO18" s="2"/>
      <c r="KOP18" s="2"/>
      <c r="KOQ18" s="2"/>
      <c r="KOR18" s="2"/>
      <c r="KOS18" s="2"/>
      <c r="KOT18" s="2"/>
      <c r="KOU18" s="2"/>
      <c r="KOV18" s="2"/>
      <c r="KOW18" s="2"/>
      <c r="KOX18" s="2"/>
      <c r="KOY18" s="2"/>
      <c r="KOZ18" s="2"/>
      <c r="KPA18" s="2"/>
      <c r="KPB18" s="2"/>
      <c r="KPC18" s="2"/>
      <c r="KPD18" s="2"/>
      <c r="KPE18" s="2"/>
      <c r="KPF18" s="2"/>
      <c r="KPG18" s="2"/>
      <c r="KPH18" s="2"/>
      <c r="KPI18" s="2"/>
      <c r="KPJ18" s="2"/>
      <c r="KPK18" s="2"/>
      <c r="KPL18" s="2"/>
      <c r="KPM18" s="2"/>
      <c r="KPN18" s="2"/>
      <c r="KPO18" s="2"/>
      <c r="KPP18" s="2"/>
      <c r="KPQ18" s="2"/>
      <c r="KPR18" s="2"/>
      <c r="KPS18" s="2"/>
      <c r="KPT18" s="2"/>
      <c r="KPU18" s="2"/>
      <c r="KPV18" s="2"/>
      <c r="KPW18" s="2"/>
      <c r="KPX18" s="2"/>
      <c r="KPY18" s="2"/>
      <c r="KPZ18" s="2"/>
      <c r="KQA18" s="2"/>
      <c r="KQB18" s="2"/>
      <c r="KQC18" s="2"/>
      <c r="KQD18" s="2"/>
      <c r="KQE18" s="2"/>
      <c r="KQF18" s="2"/>
      <c r="KQG18" s="2"/>
      <c r="KQH18" s="2"/>
      <c r="KQI18" s="2"/>
      <c r="KQJ18" s="2"/>
      <c r="KQK18" s="2"/>
      <c r="KQL18" s="2"/>
      <c r="KQM18" s="2"/>
      <c r="KQN18" s="2"/>
      <c r="KQO18" s="2"/>
      <c r="KQP18" s="2"/>
      <c r="KQQ18" s="2"/>
      <c r="KQR18" s="2"/>
      <c r="KQS18" s="2"/>
      <c r="KQT18" s="2"/>
      <c r="KQU18" s="2"/>
      <c r="KQV18" s="2"/>
      <c r="KQW18" s="2"/>
      <c r="KQX18" s="2"/>
      <c r="KQY18" s="2"/>
      <c r="KQZ18" s="2"/>
      <c r="KRA18" s="2"/>
      <c r="KRB18" s="2"/>
      <c r="KRC18" s="2"/>
      <c r="KRD18" s="2"/>
      <c r="KRE18" s="2"/>
      <c r="KRF18" s="2"/>
      <c r="KRG18" s="2"/>
      <c r="KRH18" s="2"/>
      <c r="KRI18" s="2"/>
      <c r="KRJ18" s="2"/>
      <c r="KRK18" s="2"/>
      <c r="KRL18" s="2"/>
      <c r="KRM18" s="2"/>
      <c r="KRN18" s="2"/>
      <c r="KRO18" s="2"/>
      <c r="KRP18" s="2"/>
      <c r="KRQ18" s="2"/>
      <c r="KRR18" s="2"/>
      <c r="KRS18" s="2"/>
      <c r="KRT18" s="2"/>
      <c r="KRU18" s="2"/>
      <c r="KRV18" s="2"/>
      <c r="KRW18" s="2"/>
      <c r="KRX18" s="2"/>
      <c r="KRY18" s="2"/>
      <c r="KRZ18" s="2"/>
      <c r="KSA18" s="2"/>
      <c r="KSB18" s="2"/>
      <c r="KSC18" s="2"/>
      <c r="KSD18" s="2"/>
      <c r="KSE18" s="2"/>
      <c r="KSF18" s="2"/>
      <c r="KSG18" s="2"/>
      <c r="KSH18" s="2"/>
      <c r="KSI18" s="2"/>
      <c r="KSJ18" s="2"/>
      <c r="KSK18" s="2"/>
      <c r="KSL18" s="2"/>
      <c r="KSM18" s="2"/>
      <c r="KSN18" s="2"/>
      <c r="KSO18" s="2"/>
      <c r="KSP18" s="2"/>
      <c r="KSQ18" s="2"/>
      <c r="KSR18" s="2"/>
      <c r="KSS18" s="2"/>
      <c r="KST18" s="2"/>
      <c r="KSU18" s="2"/>
      <c r="KSV18" s="2"/>
      <c r="KSW18" s="2"/>
      <c r="KSX18" s="2"/>
      <c r="KSY18" s="2"/>
      <c r="KSZ18" s="2"/>
      <c r="KTA18" s="2"/>
      <c r="KTB18" s="2"/>
      <c r="KTC18" s="2"/>
      <c r="KTD18" s="2"/>
      <c r="KTE18" s="2"/>
      <c r="KTF18" s="2"/>
      <c r="KTG18" s="2"/>
      <c r="KTH18" s="2"/>
      <c r="KTI18" s="2"/>
      <c r="KTJ18" s="2"/>
      <c r="KTK18" s="2"/>
      <c r="KTL18" s="2"/>
      <c r="KTM18" s="2"/>
      <c r="KTN18" s="2"/>
      <c r="KTO18" s="2"/>
      <c r="KTP18" s="2"/>
      <c r="KTQ18" s="2"/>
      <c r="KTR18" s="2"/>
      <c r="KTS18" s="2"/>
      <c r="KTT18" s="2"/>
      <c r="KTU18" s="2"/>
      <c r="KTV18" s="2"/>
      <c r="KTW18" s="2"/>
      <c r="KTX18" s="2"/>
      <c r="KTY18" s="2"/>
      <c r="KTZ18" s="2"/>
      <c r="KUA18" s="2"/>
      <c r="KUB18" s="2"/>
      <c r="KUC18" s="2"/>
      <c r="KUD18" s="2"/>
      <c r="KUE18" s="2"/>
      <c r="KUF18" s="2"/>
      <c r="KUG18" s="2"/>
      <c r="KUH18" s="2"/>
      <c r="KUI18" s="2"/>
      <c r="KUJ18" s="2"/>
      <c r="KUK18" s="2"/>
      <c r="KUL18" s="2"/>
      <c r="KUM18" s="2"/>
      <c r="KUN18" s="2"/>
      <c r="KUO18" s="2"/>
      <c r="KUP18" s="2"/>
      <c r="KUQ18" s="2"/>
      <c r="KUR18" s="2"/>
      <c r="KUS18" s="2"/>
      <c r="KUT18" s="2"/>
      <c r="KUU18" s="2"/>
      <c r="KUV18" s="2"/>
      <c r="KUW18" s="2"/>
      <c r="KUX18" s="2"/>
      <c r="KUY18" s="2"/>
      <c r="KUZ18" s="2"/>
      <c r="KVA18" s="2"/>
      <c r="KVB18" s="2"/>
      <c r="KVC18" s="2"/>
      <c r="KVD18" s="2"/>
      <c r="KVE18" s="2"/>
      <c r="KVF18" s="2"/>
      <c r="KVG18" s="2"/>
      <c r="KVH18" s="2"/>
      <c r="KVI18" s="2"/>
      <c r="KVJ18" s="2"/>
      <c r="KVK18" s="2"/>
      <c r="KVL18" s="2"/>
      <c r="KVM18" s="2"/>
      <c r="KVN18" s="2"/>
      <c r="KVO18" s="2"/>
      <c r="KVP18" s="2"/>
      <c r="KVQ18" s="2"/>
      <c r="KVR18" s="2"/>
      <c r="KVS18" s="2"/>
      <c r="KVT18" s="2"/>
      <c r="KVU18" s="2"/>
      <c r="KVV18" s="2"/>
      <c r="KVW18" s="2"/>
      <c r="KVX18" s="2"/>
      <c r="KVY18" s="2"/>
      <c r="KVZ18" s="2"/>
      <c r="KWA18" s="2"/>
      <c r="KWB18" s="2"/>
      <c r="KWC18" s="2"/>
      <c r="KWD18" s="2"/>
      <c r="KWE18" s="2"/>
      <c r="KWF18" s="2"/>
      <c r="KWG18" s="2"/>
      <c r="KWH18" s="2"/>
      <c r="KWI18" s="2"/>
      <c r="KWJ18" s="2"/>
      <c r="KWK18" s="2"/>
      <c r="KWL18" s="2"/>
      <c r="KWM18" s="2"/>
      <c r="KWN18" s="2"/>
      <c r="KWO18" s="2"/>
      <c r="KWP18" s="2"/>
      <c r="KWQ18" s="2"/>
      <c r="KWR18" s="2"/>
      <c r="KWS18" s="2"/>
      <c r="KWT18" s="2"/>
      <c r="KWU18" s="2"/>
      <c r="KWV18" s="2"/>
      <c r="KWW18" s="2"/>
      <c r="KWX18" s="2"/>
      <c r="KWY18" s="2"/>
      <c r="KWZ18" s="2"/>
      <c r="KXA18" s="2"/>
      <c r="KXB18" s="2"/>
      <c r="KXC18" s="2"/>
      <c r="KXD18" s="2"/>
      <c r="KXE18" s="2"/>
      <c r="KXF18" s="2"/>
      <c r="KXG18" s="2"/>
      <c r="KXH18" s="2"/>
      <c r="KXI18" s="2"/>
      <c r="KXJ18" s="2"/>
      <c r="KXK18" s="2"/>
      <c r="KXL18" s="2"/>
      <c r="KXM18" s="2"/>
      <c r="KXN18" s="2"/>
      <c r="KXO18" s="2"/>
      <c r="KXP18" s="2"/>
      <c r="KXQ18" s="2"/>
      <c r="KXR18" s="2"/>
      <c r="KXS18" s="2"/>
      <c r="KXT18" s="2"/>
      <c r="KXU18" s="2"/>
      <c r="KXV18" s="2"/>
      <c r="KXW18" s="2"/>
      <c r="KXX18" s="2"/>
      <c r="KXY18" s="2"/>
      <c r="KXZ18" s="2"/>
      <c r="KYA18" s="2"/>
      <c r="KYB18" s="2"/>
      <c r="KYC18" s="2"/>
      <c r="KYD18" s="2"/>
      <c r="KYE18" s="2"/>
      <c r="KYF18" s="2"/>
      <c r="KYG18" s="2"/>
      <c r="KYH18" s="2"/>
      <c r="KYI18" s="2"/>
      <c r="KYJ18" s="2"/>
      <c r="KYK18" s="2"/>
      <c r="KYL18" s="2"/>
      <c r="KYM18" s="2"/>
      <c r="KYN18" s="2"/>
      <c r="KYO18" s="2"/>
      <c r="KYP18" s="2"/>
      <c r="KYQ18" s="2"/>
      <c r="KYR18" s="2"/>
      <c r="KYS18" s="2"/>
      <c r="KYT18" s="2"/>
      <c r="KYU18" s="2"/>
      <c r="KYV18" s="2"/>
      <c r="KYW18" s="2"/>
      <c r="KYX18" s="2"/>
      <c r="KYY18" s="2"/>
      <c r="KYZ18" s="2"/>
      <c r="KZA18" s="2"/>
      <c r="KZB18" s="2"/>
      <c r="KZC18" s="2"/>
      <c r="KZD18" s="2"/>
      <c r="KZE18" s="2"/>
      <c r="KZF18" s="2"/>
      <c r="KZG18" s="2"/>
      <c r="KZH18" s="2"/>
      <c r="KZI18" s="2"/>
      <c r="KZJ18" s="2"/>
      <c r="KZK18" s="2"/>
      <c r="KZL18" s="2"/>
      <c r="KZM18" s="2"/>
      <c r="KZN18" s="2"/>
      <c r="KZO18" s="2"/>
      <c r="KZP18" s="2"/>
      <c r="KZQ18" s="2"/>
      <c r="KZR18" s="2"/>
      <c r="KZS18" s="2"/>
      <c r="KZT18" s="2"/>
      <c r="KZU18" s="2"/>
      <c r="KZV18" s="2"/>
      <c r="KZW18" s="2"/>
      <c r="KZX18" s="2"/>
      <c r="KZY18" s="2"/>
      <c r="KZZ18" s="2"/>
      <c r="LAA18" s="2"/>
      <c r="LAB18" s="2"/>
      <c r="LAC18" s="2"/>
      <c r="LAD18" s="2"/>
      <c r="LAE18" s="2"/>
      <c r="LAF18" s="2"/>
      <c r="LAG18" s="2"/>
      <c r="LAH18" s="2"/>
      <c r="LAI18" s="2"/>
      <c r="LAJ18" s="2"/>
      <c r="LAK18" s="2"/>
      <c r="LAL18" s="2"/>
      <c r="LAM18" s="2"/>
      <c r="LAN18" s="2"/>
      <c r="LAO18" s="2"/>
      <c r="LAP18" s="2"/>
      <c r="LAQ18" s="2"/>
      <c r="LAR18" s="2"/>
      <c r="LAS18" s="2"/>
      <c r="LAT18" s="2"/>
      <c r="LAU18" s="2"/>
      <c r="LAV18" s="2"/>
      <c r="LAW18" s="2"/>
      <c r="LAX18" s="2"/>
      <c r="LAY18" s="2"/>
      <c r="LAZ18" s="2"/>
      <c r="LBA18" s="2"/>
      <c r="LBB18" s="2"/>
      <c r="LBC18" s="2"/>
      <c r="LBD18" s="2"/>
      <c r="LBE18" s="2"/>
      <c r="LBF18" s="2"/>
      <c r="LBG18" s="2"/>
      <c r="LBH18" s="2"/>
      <c r="LBI18" s="2"/>
      <c r="LBJ18" s="2"/>
      <c r="LBK18" s="2"/>
      <c r="LBL18" s="2"/>
      <c r="LBM18" s="2"/>
      <c r="LBN18" s="2"/>
      <c r="LBO18" s="2"/>
      <c r="LBP18" s="2"/>
      <c r="LBQ18" s="2"/>
      <c r="LBR18" s="2"/>
      <c r="LBS18" s="2"/>
      <c r="LBT18" s="2"/>
      <c r="LBU18" s="2"/>
      <c r="LBV18" s="2"/>
      <c r="LBW18" s="2"/>
      <c r="LBX18" s="2"/>
      <c r="LBY18" s="2"/>
      <c r="LBZ18" s="2"/>
      <c r="LCA18" s="2"/>
      <c r="LCB18" s="2"/>
      <c r="LCC18" s="2"/>
      <c r="LCD18" s="2"/>
      <c r="LCE18" s="2"/>
      <c r="LCF18" s="2"/>
      <c r="LCG18" s="2"/>
      <c r="LCH18" s="2"/>
      <c r="LCI18" s="2"/>
      <c r="LCJ18" s="2"/>
      <c r="LCK18" s="2"/>
      <c r="LCL18" s="2"/>
      <c r="LCM18" s="2"/>
      <c r="LCN18" s="2"/>
      <c r="LCO18" s="2"/>
      <c r="LCP18" s="2"/>
      <c r="LCQ18" s="2"/>
      <c r="LCR18" s="2"/>
      <c r="LCS18" s="2"/>
      <c r="LCT18" s="2"/>
      <c r="LCU18" s="2"/>
      <c r="LCV18" s="2"/>
      <c r="LCW18" s="2"/>
      <c r="LCX18" s="2"/>
      <c r="LCY18" s="2"/>
      <c r="LCZ18" s="2"/>
      <c r="LDA18" s="2"/>
      <c r="LDB18" s="2"/>
      <c r="LDC18" s="2"/>
      <c r="LDD18" s="2"/>
      <c r="LDE18" s="2"/>
      <c r="LDF18" s="2"/>
      <c r="LDG18" s="2"/>
      <c r="LDH18" s="2"/>
      <c r="LDI18" s="2"/>
      <c r="LDJ18" s="2"/>
      <c r="LDK18" s="2"/>
      <c r="LDL18" s="2"/>
      <c r="LDM18" s="2"/>
      <c r="LDN18" s="2"/>
      <c r="LDO18" s="2"/>
      <c r="LDP18" s="2"/>
      <c r="LDQ18" s="2"/>
      <c r="LDR18" s="2"/>
      <c r="LDS18" s="2"/>
      <c r="LDT18" s="2"/>
      <c r="LDU18" s="2"/>
      <c r="LDV18" s="2"/>
      <c r="LDW18" s="2"/>
      <c r="LDX18" s="2"/>
      <c r="LDY18" s="2"/>
      <c r="LDZ18" s="2"/>
      <c r="LEA18" s="2"/>
      <c r="LEB18" s="2"/>
      <c r="LEC18" s="2"/>
      <c r="LED18" s="2"/>
      <c r="LEE18" s="2"/>
      <c r="LEF18" s="2"/>
      <c r="LEG18" s="2"/>
      <c r="LEH18" s="2"/>
      <c r="LEI18" s="2"/>
      <c r="LEJ18" s="2"/>
      <c r="LEK18" s="2"/>
      <c r="LEL18" s="2"/>
      <c r="LEM18" s="2"/>
      <c r="LEN18" s="2"/>
      <c r="LEO18" s="2"/>
      <c r="LEP18" s="2"/>
      <c r="LEQ18" s="2"/>
      <c r="LER18" s="2"/>
      <c r="LES18" s="2"/>
      <c r="LET18" s="2"/>
      <c r="LEU18" s="2"/>
      <c r="LEV18" s="2"/>
      <c r="LEW18" s="2"/>
      <c r="LEX18" s="2"/>
      <c r="LEY18" s="2"/>
      <c r="LEZ18" s="2"/>
      <c r="LFA18" s="2"/>
      <c r="LFB18" s="2"/>
      <c r="LFC18" s="2"/>
      <c r="LFD18" s="2"/>
      <c r="LFE18" s="2"/>
      <c r="LFF18" s="2"/>
      <c r="LFG18" s="2"/>
      <c r="LFH18" s="2"/>
      <c r="LFI18" s="2"/>
      <c r="LFJ18" s="2"/>
      <c r="LFK18" s="2"/>
      <c r="LFL18" s="2"/>
      <c r="LFM18" s="2"/>
      <c r="LFN18" s="2"/>
      <c r="LFO18" s="2"/>
      <c r="LFP18" s="2"/>
      <c r="LFQ18" s="2"/>
      <c r="LFR18" s="2"/>
      <c r="LFS18" s="2"/>
      <c r="LFT18" s="2"/>
      <c r="LFU18" s="2"/>
      <c r="LFV18" s="2"/>
      <c r="LFW18" s="2"/>
      <c r="LFX18" s="2"/>
      <c r="LFY18" s="2"/>
      <c r="LFZ18" s="2"/>
      <c r="LGA18" s="2"/>
      <c r="LGB18" s="2"/>
      <c r="LGC18" s="2"/>
      <c r="LGD18" s="2"/>
      <c r="LGE18" s="2"/>
      <c r="LGF18" s="2"/>
      <c r="LGG18" s="2"/>
      <c r="LGH18" s="2"/>
      <c r="LGI18" s="2"/>
      <c r="LGJ18" s="2"/>
      <c r="LGK18" s="2"/>
      <c r="LGL18" s="2"/>
      <c r="LGM18" s="2"/>
      <c r="LGN18" s="2"/>
      <c r="LGO18" s="2"/>
      <c r="LGP18" s="2"/>
      <c r="LGQ18" s="2"/>
      <c r="LGR18" s="2"/>
      <c r="LGS18" s="2"/>
      <c r="LGT18" s="2"/>
      <c r="LGU18" s="2"/>
      <c r="LGV18" s="2"/>
      <c r="LGW18" s="2"/>
      <c r="LGX18" s="2"/>
      <c r="LGY18" s="2"/>
      <c r="LGZ18" s="2"/>
      <c r="LHA18" s="2"/>
      <c r="LHB18" s="2"/>
      <c r="LHC18" s="2"/>
      <c r="LHD18" s="2"/>
      <c r="LHE18" s="2"/>
      <c r="LHF18" s="2"/>
      <c r="LHG18" s="2"/>
      <c r="LHH18" s="2"/>
      <c r="LHI18" s="2"/>
      <c r="LHJ18" s="2"/>
      <c r="LHK18" s="2"/>
      <c r="LHL18" s="2"/>
      <c r="LHM18" s="2"/>
      <c r="LHN18" s="2"/>
      <c r="LHO18" s="2"/>
      <c r="LHP18" s="2"/>
      <c r="LHQ18" s="2"/>
      <c r="LHR18" s="2"/>
      <c r="LHS18" s="2"/>
      <c r="LHT18" s="2"/>
      <c r="LHU18" s="2"/>
      <c r="LHV18" s="2"/>
      <c r="LHW18" s="2"/>
      <c r="LHX18" s="2"/>
      <c r="LHY18" s="2"/>
      <c r="LHZ18" s="2"/>
      <c r="LIA18" s="2"/>
      <c r="LIB18" s="2"/>
      <c r="LIC18" s="2"/>
      <c r="LID18" s="2"/>
      <c r="LIE18" s="2"/>
      <c r="LIF18" s="2"/>
      <c r="LIG18" s="2"/>
      <c r="LIH18" s="2"/>
      <c r="LII18" s="2"/>
      <c r="LIJ18" s="2"/>
      <c r="LIK18" s="2"/>
      <c r="LIL18" s="2"/>
      <c r="LIM18" s="2"/>
      <c r="LIN18" s="2"/>
      <c r="LIO18" s="2"/>
      <c r="LIP18" s="2"/>
      <c r="LIQ18" s="2"/>
      <c r="LIR18" s="2"/>
      <c r="LIS18" s="2"/>
      <c r="LIT18" s="2"/>
      <c r="LIU18" s="2"/>
      <c r="LIV18" s="2"/>
      <c r="LIW18" s="2"/>
      <c r="LIX18" s="2"/>
      <c r="LIY18" s="2"/>
      <c r="LIZ18" s="2"/>
      <c r="LJA18" s="2"/>
      <c r="LJB18" s="2"/>
      <c r="LJC18" s="2"/>
      <c r="LJD18" s="2"/>
      <c r="LJE18" s="2"/>
      <c r="LJF18" s="2"/>
      <c r="LJG18" s="2"/>
      <c r="LJH18" s="2"/>
      <c r="LJI18" s="2"/>
      <c r="LJJ18" s="2"/>
      <c r="LJK18" s="2"/>
      <c r="LJL18" s="2"/>
      <c r="LJM18" s="2"/>
      <c r="LJN18" s="2"/>
      <c r="LJO18" s="2"/>
      <c r="LJP18" s="2"/>
      <c r="LJQ18" s="2"/>
      <c r="LJR18" s="2"/>
      <c r="LJS18" s="2"/>
      <c r="LJT18" s="2"/>
      <c r="LJU18" s="2"/>
      <c r="LJV18" s="2"/>
      <c r="LJW18" s="2"/>
      <c r="LJX18" s="2"/>
      <c r="LJY18" s="2"/>
      <c r="LJZ18" s="2"/>
      <c r="LKA18" s="2"/>
      <c r="LKB18" s="2"/>
      <c r="LKC18" s="2"/>
      <c r="LKD18" s="2"/>
      <c r="LKE18" s="2"/>
      <c r="LKF18" s="2"/>
      <c r="LKG18" s="2"/>
      <c r="LKH18" s="2"/>
      <c r="LKI18" s="2"/>
      <c r="LKJ18" s="2"/>
      <c r="LKK18" s="2"/>
      <c r="LKL18" s="2"/>
      <c r="LKM18" s="2"/>
      <c r="LKN18" s="2"/>
      <c r="LKO18" s="2"/>
      <c r="LKP18" s="2"/>
      <c r="LKQ18" s="2"/>
      <c r="LKR18" s="2"/>
      <c r="LKS18" s="2"/>
      <c r="LKT18" s="2"/>
      <c r="LKU18" s="2"/>
      <c r="LKV18" s="2"/>
      <c r="LKW18" s="2"/>
      <c r="LKX18" s="2"/>
      <c r="LKY18" s="2"/>
      <c r="LKZ18" s="2"/>
      <c r="LLA18" s="2"/>
      <c r="LLB18" s="2"/>
      <c r="LLC18" s="2"/>
      <c r="LLD18" s="2"/>
      <c r="LLE18" s="2"/>
      <c r="LLF18" s="2"/>
      <c r="LLG18" s="2"/>
      <c r="LLH18" s="2"/>
      <c r="LLI18" s="2"/>
      <c r="LLJ18" s="2"/>
      <c r="LLK18" s="2"/>
      <c r="LLL18" s="2"/>
      <c r="LLM18" s="2"/>
      <c r="LLN18" s="2"/>
      <c r="LLO18" s="2"/>
      <c r="LLP18" s="2"/>
      <c r="LLQ18" s="2"/>
      <c r="LLR18" s="2"/>
      <c r="LLS18" s="2"/>
      <c r="LLT18" s="2"/>
      <c r="LLU18" s="2"/>
      <c r="LLV18" s="2"/>
      <c r="LLW18" s="2"/>
      <c r="LLX18" s="2"/>
      <c r="LLY18" s="2"/>
      <c r="LLZ18" s="2"/>
      <c r="LMA18" s="2"/>
      <c r="LMB18" s="2"/>
      <c r="LMC18" s="2"/>
      <c r="LMD18" s="2"/>
      <c r="LME18" s="2"/>
      <c r="LMF18" s="2"/>
      <c r="LMG18" s="2"/>
      <c r="LMH18" s="2"/>
      <c r="LMI18" s="2"/>
      <c r="LMJ18" s="2"/>
      <c r="LMK18" s="2"/>
      <c r="LML18" s="2"/>
      <c r="LMM18" s="2"/>
      <c r="LMN18" s="2"/>
      <c r="LMO18" s="2"/>
      <c r="LMP18" s="2"/>
      <c r="LMQ18" s="2"/>
      <c r="LMR18" s="2"/>
      <c r="LMS18" s="2"/>
      <c r="LMT18" s="2"/>
      <c r="LMU18" s="2"/>
      <c r="LMV18" s="2"/>
      <c r="LMW18" s="2"/>
      <c r="LMX18" s="2"/>
      <c r="LMY18" s="2"/>
      <c r="LMZ18" s="2"/>
      <c r="LNA18" s="2"/>
      <c r="LNB18" s="2"/>
      <c r="LNC18" s="2"/>
      <c r="LND18" s="2"/>
      <c r="LNE18" s="2"/>
      <c r="LNF18" s="2"/>
      <c r="LNG18" s="2"/>
      <c r="LNH18" s="2"/>
      <c r="LNI18" s="2"/>
      <c r="LNJ18" s="2"/>
      <c r="LNK18" s="2"/>
      <c r="LNL18" s="2"/>
      <c r="LNM18" s="2"/>
      <c r="LNN18" s="2"/>
      <c r="LNO18" s="2"/>
      <c r="LNP18" s="2"/>
      <c r="LNQ18" s="2"/>
      <c r="LNR18" s="2"/>
      <c r="LNS18" s="2"/>
      <c r="LNT18" s="2"/>
      <c r="LNU18" s="2"/>
      <c r="LNV18" s="2"/>
      <c r="LNW18" s="2"/>
      <c r="LNX18" s="2"/>
      <c r="LNY18" s="2"/>
      <c r="LNZ18" s="2"/>
      <c r="LOA18" s="2"/>
      <c r="LOB18" s="2"/>
      <c r="LOC18" s="2"/>
      <c r="LOD18" s="2"/>
      <c r="LOE18" s="2"/>
      <c r="LOF18" s="2"/>
      <c r="LOG18" s="2"/>
      <c r="LOH18" s="2"/>
      <c r="LOI18" s="2"/>
      <c r="LOJ18" s="2"/>
      <c r="LOK18" s="2"/>
      <c r="LOL18" s="2"/>
      <c r="LOM18" s="2"/>
      <c r="LON18" s="2"/>
      <c r="LOO18" s="2"/>
      <c r="LOP18" s="2"/>
      <c r="LOQ18" s="2"/>
      <c r="LOR18" s="2"/>
      <c r="LOS18" s="2"/>
      <c r="LOT18" s="2"/>
      <c r="LOU18" s="2"/>
      <c r="LOV18" s="2"/>
      <c r="LOW18" s="2"/>
      <c r="LOX18" s="2"/>
      <c r="LOY18" s="2"/>
      <c r="LOZ18" s="2"/>
      <c r="LPA18" s="2"/>
      <c r="LPB18" s="2"/>
      <c r="LPC18" s="2"/>
      <c r="LPD18" s="2"/>
      <c r="LPE18" s="2"/>
      <c r="LPF18" s="2"/>
      <c r="LPG18" s="2"/>
      <c r="LPH18" s="2"/>
      <c r="LPI18" s="2"/>
      <c r="LPJ18" s="2"/>
      <c r="LPK18" s="2"/>
      <c r="LPL18" s="2"/>
      <c r="LPM18" s="2"/>
      <c r="LPN18" s="2"/>
      <c r="LPO18" s="2"/>
      <c r="LPP18" s="2"/>
      <c r="LPQ18" s="2"/>
      <c r="LPR18" s="2"/>
      <c r="LPS18" s="2"/>
      <c r="LPT18" s="2"/>
      <c r="LPU18" s="2"/>
      <c r="LPV18" s="2"/>
      <c r="LPW18" s="2"/>
      <c r="LPX18" s="2"/>
      <c r="LPY18" s="2"/>
      <c r="LPZ18" s="2"/>
      <c r="LQA18" s="2"/>
      <c r="LQB18" s="2"/>
      <c r="LQC18" s="2"/>
      <c r="LQD18" s="2"/>
      <c r="LQE18" s="2"/>
      <c r="LQF18" s="2"/>
      <c r="LQG18" s="2"/>
      <c r="LQH18" s="2"/>
      <c r="LQI18" s="2"/>
      <c r="LQJ18" s="2"/>
      <c r="LQK18" s="2"/>
      <c r="LQL18" s="2"/>
      <c r="LQM18" s="2"/>
      <c r="LQN18" s="2"/>
      <c r="LQO18" s="2"/>
      <c r="LQP18" s="2"/>
      <c r="LQQ18" s="2"/>
      <c r="LQR18" s="2"/>
      <c r="LQS18" s="2"/>
      <c r="LQT18" s="2"/>
      <c r="LQU18" s="2"/>
      <c r="LQV18" s="2"/>
      <c r="LQW18" s="2"/>
      <c r="LQX18" s="2"/>
      <c r="LQY18" s="2"/>
      <c r="LQZ18" s="2"/>
      <c r="LRA18" s="2"/>
      <c r="LRB18" s="2"/>
      <c r="LRC18" s="2"/>
      <c r="LRD18" s="2"/>
      <c r="LRE18" s="2"/>
      <c r="LRF18" s="2"/>
      <c r="LRG18" s="2"/>
      <c r="LRH18" s="2"/>
      <c r="LRI18" s="2"/>
      <c r="LRJ18" s="2"/>
      <c r="LRK18" s="2"/>
      <c r="LRL18" s="2"/>
      <c r="LRM18" s="2"/>
      <c r="LRN18" s="2"/>
      <c r="LRO18" s="2"/>
      <c r="LRP18" s="2"/>
      <c r="LRQ18" s="2"/>
      <c r="LRR18" s="2"/>
      <c r="LRS18" s="2"/>
      <c r="LRT18" s="2"/>
      <c r="LRU18" s="2"/>
      <c r="LRV18" s="2"/>
      <c r="LRW18" s="2"/>
      <c r="LRX18" s="2"/>
      <c r="LRY18" s="2"/>
      <c r="LRZ18" s="2"/>
      <c r="LSA18" s="2"/>
      <c r="LSB18" s="2"/>
      <c r="LSC18" s="2"/>
      <c r="LSD18" s="2"/>
      <c r="LSE18" s="2"/>
      <c r="LSF18" s="2"/>
      <c r="LSG18" s="2"/>
      <c r="LSH18" s="2"/>
      <c r="LSI18" s="2"/>
      <c r="LSJ18" s="2"/>
      <c r="LSK18" s="2"/>
      <c r="LSL18" s="2"/>
      <c r="LSM18" s="2"/>
      <c r="LSN18" s="2"/>
      <c r="LSO18" s="2"/>
      <c r="LSP18" s="2"/>
      <c r="LSQ18" s="2"/>
      <c r="LSR18" s="2"/>
      <c r="LSS18" s="2"/>
      <c r="LST18" s="2"/>
      <c r="LSU18" s="2"/>
      <c r="LSV18" s="2"/>
      <c r="LSW18" s="2"/>
      <c r="LSX18" s="2"/>
      <c r="LSY18" s="2"/>
      <c r="LSZ18" s="2"/>
      <c r="LTA18" s="2"/>
      <c r="LTB18" s="2"/>
      <c r="LTC18" s="2"/>
      <c r="LTD18" s="2"/>
      <c r="LTE18" s="2"/>
      <c r="LTF18" s="2"/>
      <c r="LTG18" s="2"/>
      <c r="LTH18" s="2"/>
      <c r="LTI18" s="2"/>
      <c r="LTJ18" s="2"/>
      <c r="LTK18" s="2"/>
      <c r="LTL18" s="2"/>
      <c r="LTM18" s="2"/>
      <c r="LTN18" s="2"/>
      <c r="LTO18" s="2"/>
      <c r="LTP18" s="2"/>
      <c r="LTQ18" s="2"/>
      <c r="LTR18" s="2"/>
      <c r="LTS18" s="2"/>
      <c r="LTT18" s="2"/>
      <c r="LTU18" s="2"/>
      <c r="LTV18" s="2"/>
      <c r="LTW18" s="2"/>
      <c r="LTX18" s="2"/>
      <c r="LTY18" s="2"/>
      <c r="LTZ18" s="2"/>
      <c r="LUA18" s="2"/>
      <c r="LUB18" s="2"/>
      <c r="LUC18" s="2"/>
      <c r="LUD18" s="2"/>
      <c r="LUE18" s="2"/>
      <c r="LUF18" s="2"/>
      <c r="LUG18" s="2"/>
      <c r="LUH18" s="2"/>
      <c r="LUI18" s="2"/>
      <c r="LUJ18" s="2"/>
      <c r="LUK18" s="2"/>
      <c r="LUL18" s="2"/>
      <c r="LUM18" s="2"/>
      <c r="LUN18" s="2"/>
      <c r="LUO18" s="2"/>
      <c r="LUP18" s="2"/>
      <c r="LUQ18" s="2"/>
      <c r="LUR18" s="2"/>
      <c r="LUS18" s="2"/>
      <c r="LUT18" s="2"/>
      <c r="LUU18" s="2"/>
      <c r="LUV18" s="2"/>
      <c r="LUW18" s="2"/>
      <c r="LUX18" s="2"/>
      <c r="LUY18" s="2"/>
      <c r="LUZ18" s="2"/>
      <c r="LVA18" s="2"/>
      <c r="LVB18" s="2"/>
      <c r="LVC18" s="2"/>
      <c r="LVD18" s="2"/>
      <c r="LVE18" s="2"/>
      <c r="LVF18" s="2"/>
      <c r="LVG18" s="2"/>
      <c r="LVH18" s="2"/>
      <c r="LVI18" s="2"/>
      <c r="LVJ18" s="2"/>
      <c r="LVK18" s="2"/>
      <c r="LVL18" s="2"/>
      <c r="LVM18" s="2"/>
      <c r="LVN18" s="2"/>
      <c r="LVO18" s="2"/>
      <c r="LVP18" s="2"/>
      <c r="LVQ18" s="2"/>
      <c r="LVR18" s="2"/>
      <c r="LVS18" s="2"/>
      <c r="LVT18" s="2"/>
      <c r="LVU18" s="2"/>
      <c r="LVV18" s="2"/>
      <c r="LVW18" s="2"/>
      <c r="LVX18" s="2"/>
      <c r="LVY18" s="2"/>
      <c r="LVZ18" s="2"/>
      <c r="LWA18" s="2"/>
      <c r="LWB18" s="2"/>
      <c r="LWC18" s="2"/>
      <c r="LWD18" s="2"/>
      <c r="LWE18" s="2"/>
      <c r="LWF18" s="2"/>
      <c r="LWG18" s="2"/>
      <c r="LWH18" s="2"/>
      <c r="LWI18" s="2"/>
      <c r="LWJ18" s="2"/>
      <c r="LWK18" s="2"/>
      <c r="LWL18" s="2"/>
      <c r="LWM18" s="2"/>
      <c r="LWN18" s="2"/>
      <c r="LWO18" s="2"/>
      <c r="LWP18" s="2"/>
      <c r="LWQ18" s="2"/>
      <c r="LWR18" s="2"/>
      <c r="LWS18" s="2"/>
      <c r="LWT18" s="2"/>
      <c r="LWU18" s="2"/>
      <c r="LWV18" s="2"/>
      <c r="LWW18" s="2"/>
      <c r="LWX18" s="2"/>
      <c r="LWY18" s="2"/>
      <c r="LWZ18" s="2"/>
      <c r="LXA18" s="2"/>
      <c r="LXB18" s="2"/>
      <c r="LXC18" s="2"/>
      <c r="LXD18" s="2"/>
      <c r="LXE18" s="2"/>
      <c r="LXF18" s="2"/>
      <c r="LXG18" s="2"/>
      <c r="LXH18" s="2"/>
      <c r="LXI18" s="2"/>
      <c r="LXJ18" s="2"/>
      <c r="LXK18" s="2"/>
      <c r="LXL18" s="2"/>
      <c r="LXM18" s="2"/>
      <c r="LXN18" s="2"/>
      <c r="LXO18" s="2"/>
      <c r="LXP18" s="2"/>
      <c r="LXQ18" s="2"/>
      <c r="LXR18" s="2"/>
      <c r="LXS18" s="2"/>
      <c r="LXT18" s="2"/>
      <c r="LXU18" s="2"/>
      <c r="LXV18" s="2"/>
      <c r="LXW18" s="2"/>
      <c r="LXX18" s="2"/>
      <c r="LXY18" s="2"/>
      <c r="LXZ18" s="2"/>
      <c r="LYA18" s="2"/>
      <c r="LYB18" s="2"/>
      <c r="LYC18" s="2"/>
      <c r="LYD18" s="2"/>
      <c r="LYE18" s="2"/>
      <c r="LYF18" s="2"/>
      <c r="LYG18" s="2"/>
      <c r="LYH18" s="2"/>
      <c r="LYI18" s="2"/>
      <c r="LYJ18" s="2"/>
      <c r="LYK18" s="2"/>
      <c r="LYL18" s="2"/>
      <c r="LYM18" s="2"/>
      <c r="LYN18" s="2"/>
      <c r="LYO18" s="2"/>
      <c r="LYP18" s="2"/>
      <c r="LYQ18" s="2"/>
      <c r="LYR18" s="2"/>
      <c r="LYS18" s="2"/>
      <c r="LYT18" s="2"/>
      <c r="LYU18" s="2"/>
      <c r="LYV18" s="2"/>
      <c r="LYW18" s="2"/>
      <c r="LYX18" s="2"/>
      <c r="LYY18" s="2"/>
      <c r="LYZ18" s="2"/>
      <c r="LZA18" s="2"/>
      <c r="LZB18" s="2"/>
      <c r="LZC18" s="2"/>
      <c r="LZD18" s="2"/>
      <c r="LZE18" s="2"/>
      <c r="LZF18" s="2"/>
      <c r="LZG18" s="2"/>
      <c r="LZH18" s="2"/>
      <c r="LZI18" s="2"/>
      <c r="LZJ18" s="2"/>
      <c r="LZK18" s="2"/>
      <c r="LZL18" s="2"/>
      <c r="LZM18" s="2"/>
      <c r="LZN18" s="2"/>
      <c r="LZO18" s="2"/>
      <c r="LZP18" s="2"/>
      <c r="LZQ18" s="2"/>
      <c r="LZR18" s="2"/>
      <c r="LZS18" s="2"/>
      <c r="LZT18" s="2"/>
      <c r="LZU18" s="2"/>
      <c r="LZV18" s="2"/>
      <c r="LZW18" s="2"/>
      <c r="LZX18" s="2"/>
      <c r="LZY18" s="2"/>
      <c r="LZZ18" s="2"/>
      <c r="MAA18" s="2"/>
      <c r="MAB18" s="2"/>
      <c r="MAC18" s="2"/>
      <c r="MAD18" s="2"/>
      <c r="MAE18" s="2"/>
      <c r="MAF18" s="2"/>
      <c r="MAG18" s="2"/>
      <c r="MAH18" s="2"/>
      <c r="MAI18" s="2"/>
      <c r="MAJ18" s="2"/>
      <c r="MAK18" s="2"/>
      <c r="MAL18" s="2"/>
      <c r="MAM18" s="2"/>
      <c r="MAN18" s="2"/>
      <c r="MAO18" s="2"/>
      <c r="MAP18" s="2"/>
      <c r="MAQ18" s="2"/>
      <c r="MAR18" s="2"/>
      <c r="MAS18" s="2"/>
      <c r="MAT18" s="2"/>
      <c r="MAU18" s="2"/>
      <c r="MAV18" s="2"/>
      <c r="MAW18" s="2"/>
      <c r="MAX18" s="2"/>
      <c r="MAY18" s="2"/>
      <c r="MAZ18" s="2"/>
      <c r="MBA18" s="2"/>
      <c r="MBB18" s="2"/>
      <c r="MBC18" s="2"/>
      <c r="MBD18" s="2"/>
      <c r="MBE18" s="2"/>
      <c r="MBF18" s="2"/>
      <c r="MBG18" s="2"/>
      <c r="MBH18" s="2"/>
      <c r="MBI18" s="2"/>
      <c r="MBJ18" s="2"/>
      <c r="MBK18" s="2"/>
      <c r="MBL18" s="2"/>
      <c r="MBM18" s="2"/>
      <c r="MBN18" s="2"/>
      <c r="MBO18" s="2"/>
      <c r="MBP18" s="2"/>
      <c r="MBQ18" s="2"/>
      <c r="MBR18" s="2"/>
      <c r="MBS18" s="2"/>
      <c r="MBT18" s="2"/>
      <c r="MBU18" s="2"/>
      <c r="MBV18" s="2"/>
      <c r="MBW18" s="2"/>
      <c r="MBX18" s="2"/>
      <c r="MBY18" s="2"/>
      <c r="MBZ18" s="2"/>
      <c r="MCA18" s="2"/>
      <c r="MCB18" s="2"/>
      <c r="MCC18" s="2"/>
      <c r="MCD18" s="2"/>
      <c r="MCE18" s="2"/>
      <c r="MCF18" s="2"/>
      <c r="MCG18" s="2"/>
      <c r="MCH18" s="2"/>
      <c r="MCI18" s="2"/>
      <c r="MCJ18" s="2"/>
      <c r="MCK18" s="2"/>
      <c r="MCL18" s="2"/>
      <c r="MCM18" s="2"/>
      <c r="MCN18" s="2"/>
      <c r="MCO18" s="2"/>
      <c r="MCP18" s="2"/>
      <c r="MCQ18" s="2"/>
      <c r="MCR18" s="2"/>
      <c r="MCS18" s="2"/>
      <c r="MCT18" s="2"/>
      <c r="MCU18" s="2"/>
      <c r="MCV18" s="2"/>
      <c r="MCW18" s="2"/>
      <c r="MCX18" s="2"/>
      <c r="MCY18" s="2"/>
      <c r="MCZ18" s="2"/>
      <c r="MDA18" s="2"/>
      <c r="MDB18" s="2"/>
      <c r="MDC18" s="2"/>
      <c r="MDD18" s="2"/>
      <c r="MDE18" s="2"/>
      <c r="MDF18" s="2"/>
      <c r="MDG18" s="2"/>
      <c r="MDH18" s="2"/>
      <c r="MDI18" s="2"/>
      <c r="MDJ18" s="2"/>
      <c r="MDK18" s="2"/>
      <c r="MDL18" s="2"/>
      <c r="MDM18" s="2"/>
      <c r="MDN18" s="2"/>
      <c r="MDO18" s="2"/>
      <c r="MDP18" s="2"/>
      <c r="MDQ18" s="2"/>
      <c r="MDR18" s="2"/>
      <c r="MDS18" s="2"/>
      <c r="MDT18" s="2"/>
      <c r="MDU18" s="2"/>
      <c r="MDV18" s="2"/>
      <c r="MDW18" s="2"/>
      <c r="MDX18" s="2"/>
      <c r="MDY18" s="2"/>
      <c r="MDZ18" s="2"/>
      <c r="MEA18" s="2"/>
      <c r="MEB18" s="2"/>
      <c r="MEC18" s="2"/>
      <c r="MED18" s="2"/>
      <c r="MEE18" s="2"/>
      <c r="MEF18" s="2"/>
      <c r="MEG18" s="2"/>
      <c r="MEH18" s="2"/>
      <c r="MEI18" s="2"/>
      <c r="MEJ18" s="2"/>
      <c r="MEK18" s="2"/>
      <c r="MEL18" s="2"/>
      <c r="MEM18" s="2"/>
      <c r="MEN18" s="2"/>
      <c r="MEO18" s="2"/>
      <c r="MEP18" s="2"/>
      <c r="MEQ18" s="2"/>
      <c r="MER18" s="2"/>
      <c r="MES18" s="2"/>
      <c r="MET18" s="2"/>
      <c r="MEU18" s="2"/>
      <c r="MEV18" s="2"/>
      <c r="MEW18" s="2"/>
      <c r="MEX18" s="2"/>
      <c r="MEY18" s="2"/>
      <c r="MEZ18" s="2"/>
      <c r="MFA18" s="2"/>
      <c r="MFB18" s="2"/>
      <c r="MFC18" s="2"/>
      <c r="MFD18" s="2"/>
      <c r="MFE18" s="2"/>
      <c r="MFF18" s="2"/>
      <c r="MFG18" s="2"/>
      <c r="MFH18" s="2"/>
      <c r="MFI18" s="2"/>
      <c r="MFJ18" s="2"/>
      <c r="MFK18" s="2"/>
      <c r="MFL18" s="2"/>
      <c r="MFM18" s="2"/>
      <c r="MFN18" s="2"/>
      <c r="MFO18" s="2"/>
      <c r="MFP18" s="2"/>
      <c r="MFQ18" s="2"/>
      <c r="MFR18" s="2"/>
      <c r="MFS18" s="2"/>
      <c r="MFT18" s="2"/>
      <c r="MFU18" s="2"/>
      <c r="MFV18" s="2"/>
      <c r="MFW18" s="2"/>
      <c r="MFX18" s="2"/>
      <c r="MFY18" s="2"/>
      <c r="MFZ18" s="2"/>
      <c r="MGA18" s="2"/>
      <c r="MGB18" s="2"/>
      <c r="MGC18" s="2"/>
      <c r="MGD18" s="2"/>
      <c r="MGE18" s="2"/>
      <c r="MGF18" s="2"/>
      <c r="MGG18" s="2"/>
      <c r="MGH18" s="2"/>
      <c r="MGI18" s="2"/>
      <c r="MGJ18" s="2"/>
      <c r="MGK18" s="2"/>
      <c r="MGL18" s="2"/>
      <c r="MGM18" s="2"/>
      <c r="MGN18" s="2"/>
      <c r="MGO18" s="2"/>
      <c r="MGP18" s="2"/>
      <c r="MGQ18" s="2"/>
      <c r="MGR18" s="2"/>
      <c r="MGS18" s="2"/>
      <c r="MGT18" s="2"/>
      <c r="MGU18" s="2"/>
      <c r="MGV18" s="2"/>
      <c r="MGW18" s="2"/>
      <c r="MGX18" s="2"/>
      <c r="MGY18" s="2"/>
      <c r="MGZ18" s="2"/>
      <c r="MHA18" s="2"/>
      <c r="MHB18" s="2"/>
      <c r="MHC18" s="2"/>
      <c r="MHD18" s="2"/>
      <c r="MHE18" s="2"/>
      <c r="MHF18" s="2"/>
      <c r="MHG18" s="2"/>
      <c r="MHH18" s="2"/>
      <c r="MHI18" s="2"/>
      <c r="MHJ18" s="2"/>
      <c r="MHK18" s="2"/>
      <c r="MHL18" s="2"/>
      <c r="MHM18" s="2"/>
      <c r="MHN18" s="2"/>
      <c r="MHO18" s="2"/>
      <c r="MHP18" s="2"/>
      <c r="MHQ18" s="2"/>
      <c r="MHR18" s="2"/>
      <c r="MHS18" s="2"/>
      <c r="MHT18" s="2"/>
      <c r="MHU18" s="2"/>
      <c r="MHV18" s="2"/>
      <c r="MHW18" s="2"/>
      <c r="MHX18" s="2"/>
      <c r="MHY18" s="2"/>
      <c r="MHZ18" s="2"/>
      <c r="MIA18" s="2"/>
      <c r="MIB18" s="2"/>
      <c r="MIC18" s="2"/>
      <c r="MID18" s="2"/>
      <c r="MIE18" s="2"/>
      <c r="MIF18" s="2"/>
      <c r="MIG18" s="2"/>
      <c r="MIH18" s="2"/>
      <c r="MII18" s="2"/>
      <c r="MIJ18" s="2"/>
      <c r="MIK18" s="2"/>
      <c r="MIL18" s="2"/>
      <c r="MIM18" s="2"/>
      <c r="MIN18" s="2"/>
      <c r="MIO18" s="2"/>
      <c r="MIP18" s="2"/>
      <c r="MIQ18" s="2"/>
      <c r="MIR18" s="2"/>
      <c r="MIS18" s="2"/>
      <c r="MIT18" s="2"/>
      <c r="MIU18" s="2"/>
      <c r="MIV18" s="2"/>
      <c r="MIW18" s="2"/>
      <c r="MIX18" s="2"/>
      <c r="MIY18" s="2"/>
      <c r="MIZ18" s="2"/>
      <c r="MJA18" s="2"/>
      <c r="MJB18" s="2"/>
      <c r="MJC18" s="2"/>
      <c r="MJD18" s="2"/>
      <c r="MJE18" s="2"/>
      <c r="MJF18" s="2"/>
      <c r="MJG18" s="2"/>
      <c r="MJH18" s="2"/>
      <c r="MJI18" s="2"/>
      <c r="MJJ18" s="2"/>
      <c r="MJK18" s="2"/>
      <c r="MJL18" s="2"/>
      <c r="MJM18" s="2"/>
      <c r="MJN18" s="2"/>
      <c r="MJO18" s="2"/>
      <c r="MJP18" s="2"/>
      <c r="MJQ18" s="2"/>
      <c r="MJR18" s="2"/>
      <c r="MJS18" s="2"/>
      <c r="MJT18" s="2"/>
      <c r="MJU18" s="2"/>
      <c r="MJV18" s="2"/>
      <c r="MJW18" s="2"/>
      <c r="MJX18" s="2"/>
      <c r="MJY18" s="2"/>
      <c r="MJZ18" s="2"/>
      <c r="MKA18" s="2"/>
      <c r="MKB18" s="2"/>
      <c r="MKC18" s="2"/>
      <c r="MKD18" s="2"/>
      <c r="MKE18" s="2"/>
      <c r="MKF18" s="2"/>
      <c r="MKG18" s="2"/>
      <c r="MKH18" s="2"/>
      <c r="MKI18" s="2"/>
      <c r="MKJ18" s="2"/>
      <c r="MKK18" s="2"/>
      <c r="MKL18" s="2"/>
      <c r="MKM18" s="2"/>
      <c r="MKN18" s="2"/>
      <c r="MKO18" s="2"/>
      <c r="MKP18" s="2"/>
      <c r="MKQ18" s="2"/>
      <c r="MKR18" s="2"/>
      <c r="MKS18" s="2"/>
      <c r="MKT18" s="2"/>
      <c r="MKU18" s="2"/>
      <c r="MKV18" s="2"/>
      <c r="MKW18" s="2"/>
      <c r="MKX18" s="2"/>
      <c r="MKY18" s="2"/>
      <c r="MKZ18" s="2"/>
      <c r="MLA18" s="2"/>
      <c r="MLB18" s="2"/>
      <c r="MLC18" s="2"/>
      <c r="MLD18" s="2"/>
      <c r="MLE18" s="2"/>
      <c r="MLF18" s="2"/>
      <c r="MLG18" s="2"/>
      <c r="MLH18" s="2"/>
      <c r="MLI18" s="2"/>
      <c r="MLJ18" s="2"/>
      <c r="MLK18" s="2"/>
      <c r="MLL18" s="2"/>
      <c r="MLM18" s="2"/>
      <c r="MLN18" s="2"/>
      <c r="MLO18" s="2"/>
      <c r="MLP18" s="2"/>
      <c r="MLQ18" s="2"/>
      <c r="MLR18" s="2"/>
      <c r="MLS18" s="2"/>
      <c r="MLT18" s="2"/>
      <c r="MLU18" s="2"/>
      <c r="MLV18" s="2"/>
      <c r="MLW18" s="2"/>
      <c r="MLX18" s="2"/>
      <c r="MLY18" s="2"/>
      <c r="MLZ18" s="2"/>
      <c r="MMA18" s="2"/>
      <c r="MMB18" s="2"/>
      <c r="MMC18" s="2"/>
      <c r="MMD18" s="2"/>
      <c r="MME18" s="2"/>
      <c r="MMF18" s="2"/>
      <c r="MMG18" s="2"/>
      <c r="MMH18" s="2"/>
      <c r="MMI18" s="2"/>
      <c r="MMJ18" s="2"/>
      <c r="MMK18" s="2"/>
      <c r="MML18" s="2"/>
      <c r="MMM18" s="2"/>
      <c r="MMN18" s="2"/>
      <c r="MMO18" s="2"/>
      <c r="MMP18" s="2"/>
      <c r="MMQ18" s="2"/>
      <c r="MMR18" s="2"/>
      <c r="MMS18" s="2"/>
      <c r="MMT18" s="2"/>
      <c r="MMU18" s="2"/>
      <c r="MMV18" s="2"/>
      <c r="MMW18" s="2"/>
      <c r="MMX18" s="2"/>
      <c r="MMY18" s="2"/>
      <c r="MMZ18" s="2"/>
      <c r="MNA18" s="2"/>
      <c r="MNB18" s="2"/>
      <c r="MNC18" s="2"/>
      <c r="MND18" s="2"/>
      <c r="MNE18" s="2"/>
      <c r="MNF18" s="2"/>
      <c r="MNG18" s="2"/>
      <c r="MNH18" s="2"/>
      <c r="MNI18" s="2"/>
      <c r="MNJ18" s="2"/>
      <c r="MNK18" s="2"/>
      <c r="MNL18" s="2"/>
      <c r="MNM18" s="2"/>
      <c r="MNN18" s="2"/>
      <c r="MNO18" s="2"/>
      <c r="MNP18" s="2"/>
      <c r="MNQ18" s="2"/>
      <c r="MNR18" s="2"/>
      <c r="MNS18" s="2"/>
      <c r="MNT18" s="2"/>
      <c r="MNU18" s="2"/>
      <c r="MNV18" s="2"/>
      <c r="MNW18" s="2"/>
      <c r="MNX18" s="2"/>
      <c r="MNY18" s="2"/>
      <c r="MNZ18" s="2"/>
      <c r="MOA18" s="2"/>
      <c r="MOB18" s="2"/>
      <c r="MOC18" s="2"/>
      <c r="MOD18" s="2"/>
      <c r="MOE18" s="2"/>
      <c r="MOF18" s="2"/>
      <c r="MOG18" s="2"/>
      <c r="MOH18" s="2"/>
      <c r="MOI18" s="2"/>
      <c r="MOJ18" s="2"/>
      <c r="MOK18" s="2"/>
      <c r="MOL18" s="2"/>
      <c r="MOM18" s="2"/>
      <c r="MON18" s="2"/>
      <c r="MOO18" s="2"/>
      <c r="MOP18" s="2"/>
      <c r="MOQ18" s="2"/>
      <c r="MOR18" s="2"/>
      <c r="MOS18" s="2"/>
      <c r="MOT18" s="2"/>
      <c r="MOU18" s="2"/>
      <c r="MOV18" s="2"/>
      <c r="MOW18" s="2"/>
      <c r="MOX18" s="2"/>
      <c r="MOY18" s="2"/>
      <c r="MOZ18" s="2"/>
      <c r="MPA18" s="2"/>
      <c r="MPB18" s="2"/>
      <c r="MPC18" s="2"/>
      <c r="MPD18" s="2"/>
      <c r="MPE18" s="2"/>
      <c r="MPF18" s="2"/>
      <c r="MPG18" s="2"/>
      <c r="MPH18" s="2"/>
      <c r="MPI18" s="2"/>
      <c r="MPJ18" s="2"/>
      <c r="MPK18" s="2"/>
      <c r="MPL18" s="2"/>
      <c r="MPM18" s="2"/>
      <c r="MPN18" s="2"/>
      <c r="MPO18" s="2"/>
      <c r="MPP18" s="2"/>
      <c r="MPQ18" s="2"/>
      <c r="MPR18" s="2"/>
      <c r="MPS18" s="2"/>
      <c r="MPT18" s="2"/>
      <c r="MPU18" s="2"/>
      <c r="MPV18" s="2"/>
      <c r="MPW18" s="2"/>
      <c r="MPX18" s="2"/>
      <c r="MPY18" s="2"/>
      <c r="MPZ18" s="2"/>
      <c r="MQA18" s="2"/>
      <c r="MQB18" s="2"/>
      <c r="MQC18" s="2"/>
      <c r="MQD18" s="2"/>
      <c r="MQE18" s="2"/>
      <c r="MQF18" s="2"/>
      <c r="MQG18" s="2"/>
      <c r="MQH18" s="2"/>
      <c r="MQI18" s="2"/>
      <c r="MQJ18" s="2"/>
      <c r="MQK18" s="2"/>
      <c r="MQL18" s="2"/>
      <c r="MQM18" s="2"/>
      <c r="MQN18" s="2"/>
      <c r="MQO18" s="2"/>
      <c r="MQP18" s="2"/>
      <c r="MQQ18" s="2"/>
      <c r="MQR18" s="2"/>
      <c r="MQS18" s="2"/>
      <c r="MQT18" s="2"/>
      <c r="MQU18" s="2"/>
      <c r="MQV18" s="2"/>
      <c r="MQW18" s="2"/>
      <c r="MQX18" s="2"/>
      <c r="MQY18" s="2"/>
      <c r="MQZ18" s="2"/>
      <c r="MRA18" s="2"/>
      <c r="MRB18" s="2"/>
      <c r="MRC18" s="2"/>
      <c r="MRD18" s="2"/>
      <c r="MRE18" s="2"/>
      <c r="MRF18" s="2"/>
      <c r="MRG18" s="2"/>
      <c r="MRH18" s="2"/>
      <c r="MRI18" s="2"/>
      <c r="MRJ18" s="2"/>
      <c r="MRK18" s="2"/>
      <c r="MRL18" s="2"/>
      <c r="MRM18" s="2"/>
      <c r="MRN18" s="2"/>
      <c r="MRO18" s="2"/>
      <c r="MRP18" s="2"/>
      <c r="MRQ18" s="2"/>
      <c r="MRR18" s="2"/>
      <c r="MRS18" s="2"/>
      <c r="MRT18" s="2"/>
      <c r="MRU18" s="2"/>
      <c r="MRV18" s="2"/>
      <c r="MRW18" s="2"/>
      <c r="MRX18" s="2"/>
      <c r="MRY18" s="2"/>
      <c r="MRZ18" s="2"/>
      <c r="MSA18" s="2"/>
      <c r="MSB18" s="2"/>
      <c r="MSC18" s="2"/>
      <c r="MSD18" s="2"/>
      <c r="MSE18" s="2"/>
      <c r="MSF18" s="2"/>
      <c r="MSG18" s="2"/>
      <c r="MSH18" s="2"/>
      <c r="MSI18" s="2"/>
      <c r="MSJ18" s="2"/>
      <c r="MSK18" s="2"/>
      <c r="MSL18" s="2"/>
      <c r="MSM18" s="2"/>
      <c r="MSN18" s="2"/>
      <c r="MSO18" s="2"/>
      <c r="MSP18" s="2"/>
      <c r="MSQ18" s="2"/>
      <c r="MSR18" s="2"/>
      <c r="MSS18" s="2"/>
      <c r="MST18" s="2"/>
      <c r="MSU18" s="2"/>
      <c r="MSV18" s="2"/>
      <c r="MSW18" s="2"/>
      <c r="MSX18" s="2"/>
      <c r="MSY18" s="2"/>
      <c r="MSZ18" s="2"/>
      <c r="MTA18" s="2"/>
      <c r="MTB18" s="2"/>
      <c r="MTC18" s="2"/>
      <c r="MTD18" s="2"/>
      <c r="MTE18" s="2"/>
      <c r="MTF18" s="2"/>
      <c r="MTG18" s="2"/>
      <c r="MTH18" s="2"/>
      <c r="MTI18" s="2"/>
      <c r="MTJ18" s="2"/>
      <c r="MTK18" s="2"/>
      <c r="MTL18" s="2"/>
      <c r="MTM18" s="2"/>
      <c r="MTN18" s="2"/>
      <c r="MTO18" s="2"/>
      <c r="MTP18" s="2"/>
      <c r="MTQ18" s="2"/>
      <c r="MTR18" s="2"/>
      <c r="MTS18" s="2"/>
      <c r="MTT18" s="2"/>
      <c r="MTU18" s="2"/>
      <c r="MTV18" s="2"/>
      <c r="MTW18" s="2"/>
      <c r="MTX18" s="2"/>
      <c r="MTY18" s="2"/>
      <c r="MTZ18" s="2"/>
      <c r="MUA18" s="2"/>
      <c r="MUB18" s="2"/>
      <c r="MUC18" s="2"/>
      <c r="MUD18" s="2"/>
      <c r="MUE18" s="2"/>
      <c r="MUF18" s="2"/>
      <c r="MUG18" s="2"/>
      <c r="MUH18" s="2"/>
      <c r="MUI18" s="2"/>
      <c r="MUJ18" s="2"/>
      <c r="MUK18" s="2"/>
      <c r="MUL18" s="2"/>
      <c r="MUM18" s="2"/>
      <c r="MUN18" s="2"/>
      <c r="MUO18" s="2"/>
      <c r="MUP18" s="2"/>
      <c r="MUQ18" s="2"/>
      <c r="MUR18" s="2"/>
      <c r="MUS18" s="2"/>
      <c r="MUT18" s="2"/>
      <c r="MUU18" s="2"/>
      <c r="MUV18" s="2"/>
      <c r="MUW18" s="2"/>
      <c r="MUX18" s="2"/>
      <c r="MUY18" s="2"/>
      <c r="MUZ18" s="2"/>
      <c r="MVA18" s="2"/>
      <c r="MVB18" s="2"/>
      <c r="MVC18" s="2"/>
      <c r="MVD18" s="2"/>
      <c r="MVE18" s="2"/>
      <c r="MVF18" s="2"/>
      <c r="MVG18" s="2"/>
      <c r="MVH18" s="2"/>
      <c r="MVI18" s="2"/>
      <c r="MVJ18" s="2"/>
      <c r="MVK18" s="2"/>
      <c r="MVL18" s="2"/>
      <c r="MVM18" s="2"/>
      <c r="MVN18" s="2"/>
      <c r="MVO18" s="2"/>
      <c r="MVP18" s="2"/>
      <c r="MVQ18" s="2"/>
      <c r="MVR18" s="2"/>
      <c r="MVS18" s="2"/>
      <c r="MVT18" s="2"/>
      <c r="MVU18" s="2"/>
      <c r="MVV18" s="2"/>
      <c r="MVW18" s="2"/>
      <c r="MVX18" s="2"/>
      <c r="MVY18" s="2"/>
      <c r="MVZ18" s="2"/>
      <c r="MWA18" s="2"/>
      <c r="MWB18" s="2"/>
      <c r="MWC18" s="2"/>
      <c r="MWD18" s="2"/>
      <c r="MWE18" s="2"/>
      <c r="MWF18" s="2"/>
      <c r="MWG18" s="2"/>
      <c r="MWH18" s="2"/>
      <c r="MWI18" s="2"/>
      <c r="MWJ18" s="2"/>
      <c r="MWK18" s="2"/>
      <c r="MWL18" s="2"/>
      <c r="MWM18" s="2"/>
      <c r="MWN18" s="2"/>
      <c r="MWO18" s="2"/>
      <c r="MWP18" s="2"/>
      <c r="MWQ18" s="2"/>
      <c r="MWR18" s="2"/>
      <c r="MWS18" s="2"/>
      <c r="MWT18" s="2"/>
      <c r="MWU18" s="2"/>
      <c r="MWV18" s="2"/>
      <c r="MWW18" s="2"/>
      <c r="MWX18" s="2"/>
      <c r="MWY18" s="2"/>
      <c r="MWZ18" s="2"/>
      <c r="MXA18" s="2"/>
      <c r="MXB18" s="2"/>
      <c r="MXC18" s="2"/>
      <c r="MXD18" s="2"/>
      <c r="MXE18" s="2"/>
      <c r="MXF18" s="2"/>
      <c r="MXG18" s="2"/>
      <c r="MXH18" s="2"/>
      <c r="MXI18" s="2"/>
      <c r="MXJ18" s="2"/>
      <c r="MXK18" s="2"/>
      <c r="MXL18" s="2"/>
      <c r="MXM18" s="2"/>
      <c r="MXN18" s="2"/>
      <c r="MXO18" s="2"/>
      <c r="MXP18" s="2"/>
      <c r="MXQ18" s="2"/>
      <c r="MXR18" s="2"/>
      <c r="MXS18" s="2"/>
      <c r="MXT18" s="2"/>
      <c r="MXU18" s="2"/>
      <c r="MXV18" s="2"/>
      <c r="MXW18" s="2"/>
      <c r="MXX18" s="2"/>
      <c r="MXY18" s="2"/>
      <c r="MXZ18" s="2"/>
      <c r="MYA18" s="2"/>
      <c r="MYB18" s="2"/>
      <c r="MYC18" s="2"/>
      <c r="MYD18" s="2"/>
      <c r="MYE18" s="2"/>
      <c r="MYF18" s="2"/>
      <c r="MYG18" s="2"/>
      <c r="MYH18" s="2"/>
      <c r="MYI18" s="2"/>
      <c r="MYJ18" s="2"/>
      <c r="MYK18" s="2"/>
      <c r="MYL18" s="2"/>
      <c r="MYM18" s="2"/>
      <c r="MYN18" s="2"/>
      <c r="MYO18" s="2"/>
      <c r="MYP18" s="2"/>
      <c r="MYQ18" s="2"/>
      <c r="MYR18" s="2"/>
      <c r="MYS18" s="2"/>
      <c r="MYT18" s="2"/>
      <c r="MYU18" s="2"/>
      <c r="MYV18" s="2"/>
      <c r="MYW18" s="2"/>
      <c r="MYX18" s="2"/>
      <c r="MYY18" s="2"/>
      <c r="MYZ18" s="2"/>
      <c r="MZA18" s="2"/>
      <c r="MZB18" s="2"/>
      <c r="MZC18" s="2"/>
      <c r="MZD18" s="2"/>
      <c r="MZE18" s="2"/>
      <c r="MZF18" s="2"/>
      <c r="MZG18" s="2"/>
      <c r="MZH18" s="2"/>
      <c r="MZI18" s="2"/>
      <c r="MZJ18" s="2"/>
      <c r="MZK18" s="2"/>
      <c r="MZL18" s="2"/>
      <c r="MZM18" s="2"/>
      <c r="MZN18" s="2"/>
      <c r="MZO18" s="2"/>
      <c r="MZP18" s="2"/>
      <c r="MZQ18" s="2"/>
      <c r="MZR18" s="2"/>
      <c r="MZS18" s="2"/>
      <c r="MZT18" s="2"/>
      <c r="MZU18" s="2"/>
      <c r="MZV18" s="2"/>
      <c r="MZW18" s="2"/>
      <c r="MZX18" s="2"/>
      <c r="MZY18" s="2"/>
      <c r="MZZ18" s="2"/>
      <c r="NAA18" s="2"/>
      <c r="NAB18" s="2"/>
      <c r="NAC18" s="2"/>
      <c r="NAD18" s="2"/>
      <c r="NAE18" s="2"/>
      <c r="NAF18" s="2"/>
      <c r="NAG18" s="2"/>
      <c r="NAH18" s="2"/>
      <c r="NAI18" s="2"/>
      <c r="NAJ18" s="2"/>
      <c r="NAK18" s="2"/>
      <c r="NAL18" s="2"/>
      <c r="NAM18" s="2"/>
      <c r="NAN18" s="2"/>
      <c r="NAO18" s="2"/>
      <c r="NAP18" s="2"/>
      <c r="NAQ18" s="2"/>
      <c r="NAR18" s="2"/>
      <c r="NAS18" s="2"/>
      <c r="NAT18" s="2"/>
      <c r="NAU18" s="2"/>
      <c r="NAV18" s="2"/>
      <c r="NAW18" s="2"/>
      <c r="NAX18" s="2"/>
      <c r="NAY18" s="2"/>
      <c r="NAZ18" s="2"/>
      <c r="NBA18" s="2"/>
      <c r="NBB18" s="2"/>
      <c r="NBC18" s="2"/>
      <c r="NBD18" s="2"/>
      <c r="NBE18" s="2"/>
      <c r="NBF18" s="2"/>
      <c r="NBG18" s="2"/>
      <c r="NBH18" s="2"/>
      <c r="NBI18" s="2"/>
      <c r="NBJ18" s="2"/>
      <c r="NBK18" s="2"/>
      <c r="NBL18" s="2"/>
      <c r="NBM18" s="2"/>
      <c r="NBN18" s="2"/>
      <c r="NBO18" s="2"/>
      <c r="NBP18" s="2"/>
      <c r="NBQ18" s="2"/>
      <c r="NBR18" s="2"/>
      <c r="NBS18" s="2"/>
      <c r="NBT18" s="2"/>
      <c r="NBU18" s="2"/>
      <c r="NBV18" s="2"/>
      <c r="NBW18" s="2"/>
      <c r="NBX18" s="2"/>
      <c r="NBY18" s="2"/>
      <c r="NBZ18" s="2"/>
      <c r="NCA18" s="2"/>
      <c r="NCB18" s="2"/>
      <c r="NCC18" s="2"/>
      <c r="NCD18" s="2"/>
      <c r="NCE18" s="2"/>
      <c r="NCF18" s="2"/>
      <c r="NCG18" s="2"/>
      <c r="NCH18" s="2"/>
      <c r="NCI18" s="2"/>
      <c r="NCJ18" s="2"/>
      <c r="NCK18" s="2"/>
      <c r="NCL18" s="2"/>
      <c r="NCM18" s="2"/>
      <c r="NCN18" s="2"/>
      <c r="NCO18" s="2"/>
      <c r="NCP18" s="2"/>
      <c r="NCQ18" s="2"/>
      <c r="NCR18" s="2"/>
      <c r="NCS18" s="2"/>
      <c r="NCT18" s="2"/>
      <c r="NCU18" s="2"/>
      <c r="NCV18" s="2"/>
      <c r="NCW18" s="2"/>
      <c r="NCX18" s="2"/>
      <c r="NCY18" s="2"/>
      <c r="NCZ18" s="2"/>
      <c r="NDA18" s="2"/>
      <c r="NDB18" s="2"/>
      <c r="NDC18" s="2"/>
      <c r="NDD18" s="2"/>
      <c r="NDE18" s="2"/>
      <c r="NDF18" s="2"/>
      <c r="NDG18" s="2"/>
      <c r="NDH18" s="2"/>
      <c r="NDI18" s="2"/>
      <c r="NDJ18" s="2"/>
      <c r="NDK18" s="2"/>
      <c r="NDL18" s="2"/>
      <c r="NDM18" s="2"/>
      <c r="NDN18" s="2"/>
      <c r="NDO18" s="2"/>
      <c r="NDP18" s="2"/>
      <c r="NDQ18" s="2"/>
      <c r="NDR18" s="2"/>
      <c r="NDS18" s="2"/>
      <c r="NDT18" s="2"/>
      <c r="NDU18" s="2"/>
      <c r="NDV18" s="2"/>
      <c r="NDW18" s="2"/>
      <c r="NDX18" s="2"/>
      <c r="NDY18" s="2"/>
      <c r="NDZ18" s="2"/>
      <c r="NEA18" s="2"/>
      <c r="NEB18" s="2"/>
      <c r="NEC18" s="2"/>
      <c r="NED18" s="2"/>
      <c r="NEE18" s="2"/>
      <c r="NEF18" s="2"/>
      <c r="NEG18" s="2"/>
      <c r="NEH18" s="2"/>
      <c r="NEI18" s="2"/>
      <c r="NEJ18" s="2"/>
      <c r="NEK18" s="2"/>
      <c r="NEL18" s="2"/>
      <c r="NEM18" s="2"/>
      <c r="NEN18" s="2"/>
      <c r="NEO18" s="2"/>
      <c r="NEP18" s="2"/>
      <c r="NEQ18" s="2"/>
      <c r="NER18" s="2"/>
      <c r="NES18" s="2"/>
      <c r="NET18" s="2"/>
      <c r="NEU18" s="2"/>
      <c r="NEV18" s="2"/>
      <c r="NEW18" s="2"/>
      <c r="NEX18" s="2"/>
      <c r="NEY18" s="2"/>
      <c r="NEZ18" s="2"/>
      <c r="NFA18" s="2"/>
      <c r="NFB18" s="2"/>
      <c r="NFC18" s="2"/>
      <c r="NFD18" s="2"/>
      <c r="NFE18" s="2"/>
      <c r="NFF18" s="2"/>
      <c r="NFG18" s="2"/>
      <c r="NFH18" s="2"/>
      <c r="NFI18" s="2"/>
      <c r="NFJ18" s="2"/>
      <c r="NFK18" s="2"/>
      <c r="NFL18" s="2"/>
      <c r="NFM18" s="2"/>
      <c r="NFN18" s="2"/>
      <c r="NFO18" s="2"/>
      <c r="NFP18" s="2"/>
      <c r="NFQ18" s="2"/>
      <c r="NFR18" s="2"/>
      <c r="NFS18" s="2"/>
      <c r="NFT18" s="2"/>
      <c r="NFU18" s="2"/>
      <c r="NFV18" s="2"/>
      <c r="NFW18" s="2"/>
      <c r="NFX18" s="2"/>
      <c r="NFY18" s="2"/>
      <c r="NFZ18" s="2"/>
      <c r="NGA18" s="2"/>
      <c r="NGB18" s="2"/>
      <c r="NGC18" s="2"/>
      <c r="NGD18" s="2"/>
      <c r="NGE18" s="2"/>
      <c r="NGF18" s="2"/>
      <c r="NGG18" s="2"/>
      <c r="NGH18" s="2"/>
      <c r="NGI18" s="2"/>
      <c r="NGJ18" s="2"/>
      <c r="NGK18" s="2"/>
      <c r="NGL18" s="2"/>
      <c r="NGM18" s="2"/>
      <c r="NGN18" s="2"/>
      <c r="NGO18" s="2"/>
      <c r="NGP18" s="2"/>
      <c r="NGQ18" s="2"/>
      <c r="NGR18" s="2"/>
      <c r="NGS18" s="2"/>
      <c r="NGT18" s="2"/>
      <c r="NGU18" s="2"/>
      <c r="NGV18" s="2"/>
      <c r="NGW18" s="2"/>
      <c r="NGX18" s="2"/>
      <c r="NGY18" s="2"/>
      <c r="NGZ18" s="2"/>
      <c r="NHA18" s="2"/>
      <c r="NHB18" s="2"/>
      <c r="NHC18" s="2"/>
      <c r="NHD18" s="2"/>
      <c r="NHE18" s="2"/>
      <c r="NHF18" s="2"/>
      <c r="NHG18" s="2"/>
      <c r="NHH18" s="2"/>
      <c r="NHI18" s="2"/>
      <c r="NHJ18" s="2"/>
      <c r="NHK18" s="2"/>
      <c r="NHL18" s="2"/>
      <c r="NHM18" s="2"/>
      <c r="NHN18" s="2"/>
      <c r="NHO18" s="2"/>
      <c r="NHP18" s="2"/>
      <c r="NHQ18" s="2"/>
      <c r="NHR18" s="2"/>
      <c r="NHS18" s="2"/>
      <c r="NHT18" s="2"/>
      <c r="NHU18" s="2"/>
      <c r="NHV18" s="2"/>
      <c r="NHW18" s="2"/>
      <c r="NHX18" s="2"/>
      <c r="NHY18" s="2"/>
      <c r="NHZ18" s="2"/>
      <c r="NIA18" s="2"/>
      <c r="NIB18" s="2"/>
      <c r="NIC18" s="2"/>
      <c r="NID18" s="2"/>
      <c r="NIE18" s="2"/>
      <c r="NIF18" s="2"/>
      <c r="NIG18" s="2"/>
      <c r="NIH18" s="2"/>
      <c r="NII18" s="2"/>
      <c r="NIJ18" s="2"/>
      <c r="NIK18" s="2"/>
      <c r="NIL18" s="2"/>
      <c r="NIM18" s="2"/>
      <c r="NIN18" s="2"/>
      <c r="NIO18" s="2"/>
      <c r="NIP18" s="2"/>
      <c r="NIQ18" s="2"/>
      <c r="NIR18" s="2"/>
      <c r="NIS18" s="2"/>
      <c r="NIT18" s="2"/>
      <c r="NIU18" s="2"/>
      <c r="NIV18" s="2"/>
      <c r="NIW18" s="2"/>
      <c r="NIX18" s="2"/>
      <c r="NIY18" s="2"/>
      <c r="NIZ18" s="2"/>
      <c r="NJA18" s="2"/>
      <c r="NJB18" s="2"/>
      <c r="NJC18" s="2"/>
      <c r="NJD18" s="2"/>
      <c r="NJE18" s="2"/>
      <c r="NJF18" s="2"/>
      <c r="NJG18" s="2"/>
      <c r="NJH18" s="2"/>
      <c r="NJI18" s="2"/>
      <c r="NJJ18" s="2"/>
      <c r="NJK18" s="2"/>
      <c r="NJL18" s="2"/>
      <c r="NJM18" s="2"/>
      <c r="NJN18" s="2"/>
      <c r="NJO18" s="2"/>
      <c r="NJP18" s="2"/>
      <c r="NJQ18" s="2"/>
      <c r="NJR18" s="2"/>
      <c r="NJS18" s="2"/>
      <c r="NJT18" s="2"/>
      <c r="NJU18" s="2"/>
      <c r="NJV18" s="2"/>
      <c r="NJW18" s="2"/>
      <c r="NJX18" s="2"/>
      <c r="NJY18" s="2"/>
      <c r="NJZ18" s="2"/>
      <c r="NKA18" s="2"/>
      <c r="NKB18" s="2"/>
      <c r="NKC18" s="2"/>
      <c r="NKD18" s="2"/>
      <c r="NKE18" s="2"/>
      <c r="NKF18" s="2"/>
      <c r="NKG18" s="2"/>
      <c r="NKH18" s="2"/>
      <c r="NKI18" s="2"/>
      <c r="NKJ18" s="2"/>
      <c r="NKK18" s="2"/>
      <c r="NKL18" s="2"/>
      <c r="NKM18" s="2"/>
      <c r="NKN18" s="2"/>
      <c r="NKO18" s="2"/>
      <c r="NKP18" s="2"/>
      <c r="NKQ18" s="2"/>
      <c r="NKR18" s="2"/>
      <c r="NKS18" s="2"/>
      <c r="NKT18" s="2"/>
      <c r="NKU18" s="2"/>
      <c r="NKV18" s="2"/>
      <c r="NKW18" s="2"/>
      <c r="NKX18" s="2"/>
      <c r="NKY18" s="2"/>
      <c r="NKZ18" s="2"/>
      <c r="NLA18" s="2"/>
      <c r="NLB18" s="2"/>
      <c r="NLC18" s="2"/>
      <c r="NLD18" s="2"/>
      <c r="NLE18" s="2"/>
      <c r="NLF18" s="2"/>
      <c r="NLG18" s="2"/>
      <c r="NLH18" s="2"/>
      <c r="NLI18" s="2"/>
      <c r="NLJ18" s="2"/>
      <c r="NLK18" s="2"/>
      <c r="NLL18" s="2"/>
      <c r="NLM18" s="2"/>
      <c r="NLN18" s="2"/>
      <c r="NLO18" s="2"/>
      <c r="NLP18" s="2"/>
      <c r="NLQ18" s="2"/>
      <c r="NLR18" s="2"/>
      <c r="NLS18" s="2"/>
      <c r="NLT18" s="2"/>
      <c r="NLU18" s="2"/>
      <c r="NLV18" s="2"/>
      <c r="NLW18" s="2"/>
      <c r="NLX18" s="2"/>
      <c r="NLY18" s="2"/>
      <c r="NLZ18" s="2"/>
      <c r="NMA18" s="2"/>
      <c r="NMB18" s="2"/>
      <c r="NMC18" s="2"/>
      <c r="NMD18" s="2"/>
      <c r="NME18" s="2"/>
      <c r="NMF18" s="2"/>
      <c r="NMG18" s="2"/>
      <c r="NMH18" s="2"/>
      <c r="NMI18" s="2"/>
      <c r="NMJ18" s="2"/>
      <c r="NMK18" s="2"/>
      <c r="NML18" s="2"/>
      <c r="NMM18" s="2"/>
      <c r="NMN18" s="2"/>
      <c r="NMO18" s="2"/>
      <c r="NMP18" s="2"/>
      <c r="NMQ18" s="2"/>
      <c r="NMR18" s="2"/>
      <c r="NMS18" s="2"/>
      <c r="NMT18" s="2"/>
      <c r="NMU18" s="2"/>
      <c r="NMV18" s="2"/>
      <c r="NMW18" s="2"/>
      <c r="NMX18" s="2"/>
      <c r="NMY18" s="2"/>
      <c r="NMZ18" s="2"/>
      <c r="NNA18" s="2"/>
      <c r="NNB18" s="2"/>
      <c r="NNC18" s="2"/>
      <c r="NND18" s="2"/>
      <c r="NNE18" s="2"/>
      <c r="NNF18" s="2"/>
      <c r="NNG18" s="2"/>
      <c r="NNH18" s="2"/>
      <c r="NNI18" s="2"/>
      <c r="NNJ18" s="2"/>
      <c r="NNK18" s="2"/>
      <c r="NNL18" s="2"/>
      <c r="NNM18" s="2"/>
      <c r="NNN18" s="2"/>
      <c r="NNO18" s="2"/>
      <c r="NNP18" s="2"/>
      <c r="NNQ18" s="2"/>
      <c r="NNR18" s="2"/>
      <c r="NNS18" s="2"/>
      <c r="NNT18" s="2"/>
      <c r="NNU18" s="2"/>
      <c r="NNV18" s="2"/>
      <c r="NNW18" s="2"/>
      <c r="NNX18" s="2"/>
      <c r="NNY18" s="2"/>
      <c r="NNZ18" s="2"/>
      <c r="NOA18" s="2"/>
      <c r="NOB18" s="2"/>
      <c r="NOC18" s="2"/>
      <c r="NOD18" s="2"/>
      <c r="NOE18" s="2"/>
      <c r="NOF18" s="2"/>
      <c r="NOG18" s="2"/>
      <c r="NOH18" s="2"/>
      <c r="NOI18" s="2"/>
      <c r="NOJ18" s="2"/>
      <c r="NOK18" s="2"/>
      <c r="NOL18" s="2"/>
      <c r="NOM18" s="2"/>
      <c r="NON18" s="2"/>
      <c r="NOO18" s="2"/>
      <c r="NOP18" s="2"/>
      <c r="NOQ18" s="2"/>
      <c r="NOR18" s="2"/>
      <c r="NOS18" s="2"/>
      <c r="NOT18" s="2"/>
      <c r="NOU18" s="2"/>
      <c r="NOV18" s="2"/>
      <c r="NOW18" s="2"/>
      <c r="NOX18" s="2"/>
      <c r="NOY18" s="2"/>
      <c r="NOZ18" s="2"/>
      <c r="NPA18" s="2"/>
      <c r="NPB18" s="2"/>
      <c r="NPC18" s="2"/>
      <c r="NPD18" s="2"/>
      <c r="NPE18" s="2"/>
      <c r="NPF18" s="2"/>
      <c r="NPG18" s="2"/>
      <c r="NPH18" s="2"/>
      <c r="NPI18" s="2"/>
      <c r="NPJ18" s="2"/>
      <c r="NPK18" s="2"/>
      <c r="NPL18" s="2"/>
      <c r="NPM18" s="2"/>
      <c r="NPN18" s="2"/>
      <c r="NPO18" s="2"/>
      <c r="NPP18" s="2"/>
      <c r="NPQ18" s="2"/>
      <c r="NPR18" s="2"/>
      <c r="NPS18" s="2"/>
      <c r="NPT18" s="2"/>
      <c r="NPU18" s="2"/>
      <c r="NPV18" s="2"/>
      <c r="NPW18" s="2"/>
      <c r="NPX18" s="2"/>
      <c r="NPY18" s="2"/>
      <c r="NPZ18" s="2"/>
      <c r="NQA18" s="2"/>
      <c r="NQB18" s="2"/>
      <c r="NQC18" s="2"/>
      <c r="NQD18" s="2"/>
      <c r="NQE18" s="2"/>
      <c r="NQF18" s="2"/>
      <c r="NQG18" s="2"/>
      <c r="NQH18" s="2"/>
      <c r="NQI18" s="2"/>
      <c r="NQJ18" s="2"/>
      <c r="NQK18" s="2"/>
      <c r="NQL18" s="2"/>
      <c r="NQM18" s="2"/>
      <c r="NQN18" s="2"/>
      <c r="NQO18" s="2"/>
      <c r="NQP18" s="2"/>
      <c r="NQQ18" s="2"/>
      <c r="NQR18" s="2"/>
      <c r="NQS18" s="2"/>
      <c r="NQT18" s="2"/>
      <c r="NQU18" s="2"/>
      <c r="NQV18" s="2"/>
      <c r="NQW18" s="2"/>
      <c r="NQX18" s="2"/>
      <c r="NQY18" s="2"/>
      <c r="NQZ18" s="2"/>
      <c r="NRA18" s="2"/>
      <c r="NRB18" s="2"/>
      <c r="NRC18" s="2"/>
      <c r="NRD18" s="2"/>
      <c r="NRE18" s="2"/>
      <c r="NRF18" s="2"/>
      <c r="NRG18" s="2"/>
      <c r="NRH18" s="2"/>
      <c r="NRI18" s="2"/>
      <c r="NRJ18" s="2"/>
      <c r="NRK18" s="2"/>
      <c r="NRL18" s="2"/>
      <c r="NRM18" s="2"/>
      <c r="NRN18" s="2"/>
      <c r="NRO18" s="2"/>
      <c r="NRP18" s="2"/>
      <c r="NRQ18" s="2"/>
      <c r="NRR18" s="2"/>
      <c r="NRS18" s="2"/>
      <c r="NRT18" s="2"/>
      <c r="NRU18" s="2"/>
      <c r="NRV18" s="2"/>
      <c r="NRW18" s="2"/>
      <c r="NRX18" s="2"/>
      <c r="NRY18" s="2"/>
      <c r="NRZ18" s="2"/>
      <c r="NSA18" s="2"/>
      <c r="NSB18" s="2"/>
      <c r="NSC18" s="2"/>
      <c r="NSD18" s="2"/>
      <c r="NSE18" s="2"/>
      <c r="NSF18" s="2"/>
      <c r="NSG18" s="2"/>
      <c r="NSH18" s="2"/>
      <c r="NSI18" s="2"/>
      <c r="NSJ18" s="2"/>
      <c r="NSK18" s="2"/>
      <c r="NSL18" s="2"/>
      <c r="NSM18" s="2"/>
      <c r="NSN18" s="2"/>
      <c r="NSO18" s="2"/>
      <c r="NSP18" s="2"/>
      <c r="NSQ18" s="2"/>
      <c r="NSR18" s="2"/>
      <c r="NSS18" s="2"/>
      <c r="NST18" s="2"/>
      <c r="NSU18" s="2"/>
      <c r="NSV18" s="2"/>
      <c r="NSW18" s="2"/>
      <c r="NSX18" s="2"/>
      <c r="NSY18" s="2"/>
      <c r="NSZ18" s="2"/>
      <c r="NTA18" s="2"/>
      <c r="NTB18" s="2"/>
      <c r="NTC18" s="2"/>
      <c r="NTD18" s="2"/>
      <c r="NTE18" s="2"/>
      <c r="NTF18" s="2"/>
      <c r="NTG18" s="2"/>
      <c r="NTH18" s="2"/>
      <c r="NTI18" s="2"/>
      <c r="NTJ18" s="2"/>
      <c r="NTK18" s="2"/>
      <c r="NTL18" s="2"/>
      <c r="NTM18" s="2"/>
      <c r="NTN18" s="2"/>
      <c r="NTO18" s="2"/>
      <c r="NTP18" s="2"/>
      <c r="NTQ18" s="2"/>
      <c r="NTR18" s="2"/>
      <c r="NTS18" s="2"/>
      <c r="NTT18" s="2"/>
      <c r="NTU18" s="2"/>
      <c r="NTV18" s="2"/>
      <c r="NTW18" s="2"/>
      <c r="NTX18" s="2"/>
      <c r="NTY18" s="2"/>
      <c r="NTZ18" s="2"/>
      <c r="NUA18" s="2"/>
      <c r="NUB18" s="2"/>
      <c r="NUC18" s="2"/>
      <c r="NUD18" s="2"/>
      <c r="NUE18" s="2"/>
      <c r="NUF18" s="2"/>
      <c r="NUG18" s="2"/>
      <c r="NUH18" s="2"/>
      <c r="NUI18" s="2"/>
      <c r="NUJ18" s="2"/>
      <c r="NUK18" s="2"/>
      <c r="NUL18" s="2"/>
      <c r="NUM18" s="2"/>
      <c r="NUN18" s="2"/>
      <c r="NUO18" s="2"/>
      <c r="NUP18" s="2"/>
      <c r="NUQ18" s="2"/>
      <c r="NUR18" s="2"/>
      <c r="NUS18" s="2"/>
      <c r="NUT18" s="2"/>
      <c r="NUU18" s="2"/>
      <c r="NUV18" s="2"/>
      <c r="NUW18" s="2"/>
      <c r="NUX18" s="2"/>
      <c r="NUY18" s="2"/>
      <c r="NUZ18" s="2"/>
      <c r="NVA18" s="2"/>
      <c r="NVB18" s="2"/>
      <c r="NVC18" s="2"/>
      <c r="NVD18" s="2"/>
      <c r="NVE18" s="2"/>
      <c r="NVF18" s="2"/>
      <c r="NVG18" s="2"/>
      <c r="NVH18" s="2"/>
      <c r="NVI18" s="2"/>
      <c r="NVJ18" s="2"/>
      <c r="NVK18" s="2"/>
      <c r="NVL18" s="2"/>
      <c r="NVM18" s="2"/>
      <c r="NVN18" s="2"/>
      <c r="NVO18" s="2"/>
      <c r="NVP18" s="2"/>
      <c r="NVQ18" s="2"/>
      <c r="NVR18" s="2"/>
      <c r="NVS18" s="2"/>
      <c r="NVT18" s="2"/>
      <c r="NVU18" s="2"/>
      <c r="NVV18" s="2"/>
      <c r="NVW18" s="2"/>
      <c r="NVX18" s="2"/>
      <c r="NVY18" s="2"/>
      <c r="NVZ18" s="2"/>
      <c r="NWA18" s="2"/>
      <c r="NWB18" s="2"/>
      <c r="NWC18" s="2"/>
      <c r="NWD18" s="2"/>
      <c r="NWE18" s="2"/>
      <c r="NWF18" s="2"/>
      <c r="NWG18" s="2"/>
      <c r="NWH18" s="2"/>
      <c r="NWI18" s="2"/>
      <c r="NWJ18" s="2"/>
      <c r="NWK18" s="2"/>
      <c r="NWL18" s="2"/>
      <c r="NWM18" s="2"/>
      <c r="NWN18" s="2"/>
      <c r="NWO18" s="2"/>
      <c r="NWP18" s="2"/>
      <c r="NWQ18" s="2"/>
      <c r="NWR18" s="2"/>
      <c r="NWS18" s="2"/>
      <c r="NWT18" s="2"/>
      <c r="NWU18" s="2"/>
      <c r="NWV18" s="2"/>
      <c r="NWW18" s="2"/>
      <c r="NWX18" s="2"/>
      <c r="NWY18" s="2"/>
      <c r="NWZ18" s="2"/>
      <c r="NXA18" s="2"/>
      <c r="NXB18" s="2"/>
      <c r="NXC18" s="2"/>
      <c r="NXD18" s="2"/>
      <c r="NXE18" s="2"/>
      <c r="NXF18" s="2"/>
      <c r="NXG18" s="2"/>
      <c r="NXH18" s="2"/>
      <c r="NXI18" s="2"/>
      <c r="NXJ18" s="2"/>
      <c r="NXK18" s="2"/>
      <c r="NXL18" s="2"/>
      <c r="NXM18" s="2"/>
      <c r="NXN18" s="2"/>
      <c r="NXO18" s="2"/>
      <c r="NXP18" s="2"/>
      <c r="NXQ18" s="2"/>
      <c r="NXR18" s="2"/>
      <c r="NXS18" s="2"/>
      <c r="NXT18" s="2"/>
      <c r="NXU18" s="2"/>
      <c r="NXV18" s="2"/>
      <c r="NXW18" s="2"/>
      <c r="NXX18" s="2"/>
      <c r="NXY18" s="2"/>
      <c r="NXZ18" s="2"/>
      <c r="NYA18" s="2"/>
      <c r="NYB18" s="2"/>
      <c r="NYC18" s="2"/>
      <c r="NYD18" s="2"/>
      <c r="NYE18" s="2"/>
      <c r="NYF18" s="2"/>
      <c r="NYG18" s="2"/>
      <c r="NYH18" s="2"/>
      <c r="NYI18" s="2"/>
      <c r="NYJ18" s="2"/>
      <c r="NYK18" s="2"/>
      <c r="NYL18" s="2"/>
      <c r="NYM18" s="2"/>
      <c r="NYN18" s="2"/>
      <c r="NYO18" s="2"/>
      <c r="NYP18" s="2"/>
      <c r="NYQ18" s="2"/>
      <c r="NYR18" s="2"/>
      <c r="NYS18" s="2"/>
      <c r="NYT18" s="2"/>
      <c r="NYU18" s="2"/>
      <c r="NYV18" s="2"/>
      <c r="NYW18" s="2"/>
      <c r="NYX18" s="2"/>
      <c r="NYY18" s="2"/>
      <c r="NYZ18" s="2"/>
      <c r="NZA18" s="2"/>
      <c r="NZB18" s="2"/>
      <c r="NZC18" s="2"/>
      <c r="NZD18" s="2"/>
      <c r="NZE18" s="2"/>
      <c r="NZF18" s="2"/>
      <c r="NZG18" s="2"/>
      <c r="NZH18" s="2"/>
      <c r="NZI18" s="2"/>
      <c r="NZJ18" s="2"/>
      <c r="NZK18" s="2"/>
      <c r="NZL18" s="2"/>
      <c r="NZM18" s="2"/>
      <c r="NZN18" s="2"/>
      <c r="NZO18" s="2"/>
      <c r="NZP18" s="2"/>
      <c r="NZQ18" s="2"/>
      <c r="NZR18" s="2"/>
      <c r="NZS18" s="2"/>
      <c r="NZT18" s="2"/>
      <c r="NZU18" s="2"/>
      <c r="NZV18" s="2"/>
      <c r="NZW18" s="2"/>
      <c r="NZX18" s="2"/>
      <c r="NZY18" s="2"/>
      <c r="NZZ18" s="2"/>
      <c r="OAA18" s="2"/>
      <c r="OAB18" s="2"/>
      <c r="OAC18" s="2"/>
      <c r="OAD18" s="2"/>
      <c r="OAE18" s="2"/>
      <c r="OAF18" s="2"/>
      <c r="OAG18" s="2"/>
      <c r="OAH18" s="2"/>
      <c r="OAI18" s="2"/>
      <c r="OAJ18" s="2"/>
      <c r="OAK18" s="2"/>
      <c r="OAL18" s="2"/>
      <c r="OAM18" s="2"/>
      <c r="OAN18" s="2"/>
      <c r="OAO18" s="2"/>
      <c r="OAP18" s="2"/>
      <c r="OAQ18" s="2"/>
      <c r="OAR18" s="2"/>
      <c r="OAS18" s="2"/>
      <c r="OAT18" s="2"/>
      <c r="OAU18" s="2"/>
      <c r="OAV18" s="2"/>
      <c r="OAW18" s="2"/>
      <c r="OAX18" s="2"/>
      <c r="OAY18" s="2"/>
      <c r="OAZ18" s="2"/>
      <c r="OBA18" s="2"/>
      <c r="OBB18" s="2"/>
      <c r="OBC18" s="2"/>
      <c r="OBD18" s="2"/>
      <c r="OBE18" s="2"/>
      <c r="OBF18" s="2"/>
      <c r="OBG18" s="2"/>
      <c r="OBH18" s="2"/>
      <c r="OBI18" s="2"/>
      <c r="OBJ18" s="2"/>
      <c r="OBK18" s="2"/>
      <c r="OBL18" s="2"/>
      <c r="OBM18" s="2"/>
      <c r="OBN18" s="2"/>
      <c r="OBO18" s="2"/>
      <c r="OBP18" s="2"/>
      <c r="OBQ18" s="2"/>
      <c r="OBR18" s="2"/>
      <c r="OBS18" s="2"/>
      <c r="OBT18" s="2"/>
      <c r="OBU18" s="2"/>
      <c r="OBV18" s="2"/>
      <c r="OBW18" s="2"/>
      <c r="OBX18" s="2"/>
      <c r="OBY18" s="2"/>
      <c r="OBZ18" s="2"/>
      <c r="OCA18" s="2"/>
      <c r="OCB18" s="2"/>
      <c r="OCC18" s="2"/>
      <c r="OCD18" s="2"/>
      <c r="OCE18" s="2"/>
      <c r="OCF18" s="2"/>
      <c r="OCG18" s="2"/>
      <c r="OCH18" s="2"/>
      <c r="OCI18" s="2"/>
      <c r="OCJ18" s="2"/>
      <c r="OCK18" s="2"/>
      <c r="OCL18" s="2"/>
      <c r="OCM18" s="2"/>
      <c r="OCN18" s="2"/>
      <c r="OCO18" s="2"/>
      <c r="OCP18" s="2"/>
      <c r="OCQ18" s="2"/>
      <c r="OCR18" s="2"/>
      <c r="OCS18" s="2"/>
      <c r="OCT18" s="2"/>
      <c r="OCU18" s="2"/>
      <c r="OCV18" s="2"/>
      <c r="OCW18" s="2"/>
      <c r="OCX18" s="2"/>
      <c r="OCY18" s="2"/>
      <c r="OCZ18" s="2"/>
      <c r="ODA18" s="2"/>
      <c r="ODB18" s="2"/>
      <c r="ODC18" s="2"/>
      <c r="ODD18" s="2"/>
      <c r="ODE18" s="2"/>
      <c r="ODF18" s="2"/>
      <c r="ODG18" s="2"/>
      <c r="ODH18" s="2"/>
      <c r="ODI18" s="2"/>
      <c r="ODJ18" s="2"/>
      <c r="ODK18" s="2"/>
      <c r="ODL18" s="2"/>
      <c r="ODM18" s="2"/>
      <c r="ODN18" s="2"/>
      <c r="ODO18" s="2"/>
      <c r="ODP18" s="2"/>
      <c r="ODQ18" s="2"/>
      <c r="ODR18" s="2"/>
      <c r="ODS18" s="2"/>
      <c r="ODT18" s="2"/>
      <c r="ODU18" s="2"/>
      <c r="ODV18" s="2"/>
      <c r="ODW18" s="2"/>
      <c r="ODX18" s="2"/>
      <c r="ODY18" s="2"/>
      <c r="ODZ18" s="2"/>
      <c r="OEA18" s="2"/>
      <c r="OEB18" s="2"/>
      <c r="OEC18" s="2"/>
      <c r="OED18" s="2"/>
      <c r="OEE18" s="2"/>
      <c r="OEF18" s="2"/>
      <c r="OEG18" s="2"/>
      <c r="OEH18" s="2"/>
      <c r="OEI18" s="2"/>
      <c r="OEJ18" s="2"/>
      <c r="OEK18" s="2"/>
      <c r="OEL18" s="2"/>
      <c r="OEM18" s="2"/>
      <c r="OEN18" s="2"/>
      <c r="OEO18" s="2"/>
      <c r="OEP18" s="2"/>
      <c r="OEQ18" s="2"/>
      <c r="OER18" s="2"/>
      <c r="OES18" s="2"/>
      <c r="OET18" s="2"/>
      <c r="OEU18" s="2"/>
      <c r="OEV18" s="2"/>
      <c r="OEW18" s="2"/>
      <c r="OEX18" s="2"/>
      <c r="OEY18" s="2"/>
      <c r="OEZ18" s="2"/>
      <c r="OFA18" s="2"/>
      <c r="OFB18" s="2"/>
      <c r="OFC18" s="2"/>
      <c r="OFD18" s="2"/>
      <c r="OFE18" s="2"/>
      <c r="OFF18" s="2"/>
      <c r="OFG18" s="2"/>
      <c r="OFH18" s="2"/>
      <c r="OFI18" s="2"/>
      <c r="OFJ18" s="2"/>
      <c r="OFK18" s="2"/>
      <c r="OFL18" s="2"/>
      <c r="OFM18" s="2"/>
      <c r="OFN18" s="2"/>
      <c r="OFO18" s="2"/>
      <c r="OFP18" s="2"/>
      <c r="OFQ18" s="2"/>
      <c r="OFR18" s="2"/>
      <c r="OFS18" s="2"/>
      <c r="OFT18" s="2"/>
      <c r="OFU18" s="2"/>
      <c r="OFV18" s="2"/>
      <c r="OFW18" s="2"/>
      <c r="OFX18" s="2"/>
      <c r="OFY18" s="2"/>
      <c r="OFZ18" s="2"/>
      <c r="OGA18" s="2"/>
      <c r="OGB18" s="2"/>
      <c r="OGC18" s="2"/>
      <c r="OGD18" s="2"/>
      <c r="OGE18" s="2"/>
      <c r="OGF18" s="2"/>
      <c r="OGG18" s="2"/>
      <c r="OGH18" s="2"/>
      <c r="OGI18" s="2"/>
      <c r="OGJ18" s="2"/>
      <c r="OGK18" s="2"/>
      <c r="OGL18" s="2"/>
      <c r="OGM18" s="2"/>
      <c r="OGN18" s="2"/>
      <c r="OGO18" s="2"/>
      <c r="OGP18" s="2"/>
      <c r="OGQ18" s="2"/>
      <c r="OGR18" s="2"/>
      <c r="OGS18" s="2"/>
      <c r="OGT18" s="2"/>
      <c r="OGU18" s="2"/>
      <c r="OGV18" s="2"/>
      <c r="OGW18" s="2"/>
      <c r="OGX18" s="2"/>
      <c r="OGY18" s="2"/>
      <c r="OGZ18" s="2"/>
      <c r="OHA18" s="2"/>
      <c r="OHB18" s="2"/>
      <c r="OHC18" s="2"/>
      <c r="OHD18" s="2"/>
      <c r="OHE18" s="2"/>
      <c r="OHF18" s="2"/>
      <c r="OHG18" s="2"/>
      <c r="OHH18" s="2"/>
      <c r="OHI18" s="2"/>
      <c r="OHJ18" s="2"/>
      <c r="OHK18" s="2"/>
      <c r="OHL18" s="2"/>
      <c r="OHM18" s="2"/>
      <c r="OHN18" s="2"/>
      <c r="OHO18" s="2"/>
      <c r="OHP18" s="2"/>
      <c r="OHQ18" s="2"/>
      <c r="OHR18" s="2"/>
      <c r="OHS18" s="2"/>
      <c r="OHT18" s="2"/>
      <c r="OHU18" s="2"/>
      <c r="OHV18" s="2"/>
      <c r="OHW18" s="2"/>
      <c r="OHX18" s="2"/>
      <c r="OHY18" s="2"/>
      <c r="OHZ18" s="2"/>
      <c r="OIA18" s="2"/>
      <c r="OIB18" s="2"/>
      <c r="OIC18" s="2"/>
      <c r="OID18" s="2"/>
      <c r="OIE18" s="2"/>
      <c r="OIF18" s="2"/>
      <c r="OIG18" s="2"/>
      <c r="OIH18" s="2"/>
      <c r="OII18" s="2"/>
      <c r="OIJ18" s="2"/>
      <c r="OIK18" s="2"/>
      <c r="OIL18" s="2"/>
      <c r="OIM18" s="2"/>
      <c r="OIN18" s="2"/>
      <c r="OIO18" s="2"/>
      <c r="OIP18" s="2"/>
      <c r="OIQ18" s="2"/>
      <c r="OIR18" s="2"/>
      <c r="OIS18" s="2"/>
      <c r="OIT18" s="2"/>
      <c r="OIU18" s="2"/>
      <c r="OIV18" s="2"/>
      <c r="OIW18" s="2"/>
      <c r="OIX18" s="2"/>
      <c r="OIY18" s="2"/>
      <c r="OIZ18" s="2"/>
      <c r="OJA18" s="2"/>
      <c r="OJB18" s="2"/>
      <c r="OJC18" s="2"/>
      <c r="OJD18" s="2"/>
      <c r="OJE18" s="2"/>
      <c r="OJF18" s="2"/>
      <c r="OJG18" s="2"/>
      <c r="OJH18" s="2"/>
      <c r="OJI18" s="2"/>
      <c r="OJJ18" s="2"/>
      <c r="OJK18" s="2"/>
      <c r="OJL18" s="2"/>
      <c r="OJM18" s="2"/>
      <c r="OJN18" s="2"/>
      <c r="OJO18" s="2"/>
      <c r="OJP18" s="2"/>
      <c r="OJQ18" s="2"/>
      <c r="OJR18" s="2"/>
      <c r="OJS18" s="2"/>
      <c r="OJT18" s="2"/>
      <c r="OJU18" s="2"/>
      <c r="OJV18" s="2"/>
      <c r="OJW18" s="2"/>
      <c r="OJX18" s="2"/>
      <c r="OJY18" s="2"/>
      <c r="OJZ18" s="2"/>
      <c r="OKA18" s="2"/>
      <c r="OKB18" s="2"/>
      <c r="OKC18" s="2"/>
      <c r="OKD18" s="2"/>
      <c r="OKE18" s="2"/>
      <c r="OKF18" s="2"/>
      <c r="OKG18" s="2"/>
      <c r="OKH18" s="2"/>
      <c r="OKI18" s="2"/>
      <c r="OKJ18" s="2"/>
      <c r="OKK18" s="2"/>
      <c r="OKL18" s="2"/>
      <c r="OKM18" s="2"/>
      <c r="OKN18" s="2"/>
      <c r="OKO18" s="2"/>
      <c r="OKP18" s="2"/>
      <c r="OKQ18" s="2"/>
      <c r="OKR18" s="2"/>
      <c r="OKS18" s="2"/>
      <c r="OKT18" s="2"/>
      <c r="OKU18" s="2"/>
      <c r="OKV18" s="2"/>
      <c r="OKW18" s="2"/>
      <c r="OKX18" s="2"/>
      <c r="OKY18" s="2"/>
      <c r="OKZ18" s="2"/>
      <c r="OLA18" s="2"/>
      <c r="OLB18" s="2"/>
      <c r="OLC18" s="2"/>
      <c r="OLD18" s="2"/>
      <c r="OLE18" s="2"/>
      <c r="OLF18" s="2"/>
      <c r="OLG18" s="2"/>
      <c r="OLH18" s="2"/>
      <c r="OLI18" s="2"/>
      <c r="OLJ18" s="2"/>
      <c r="OLK18" s="2"/>
      <c r="OLL18" s="2"/>
      <c r="OLM18" s="2"/>
      <c r="OLN18" s="2"/>
      <c r="OLO18" s="2"/>
      <c r="OLP18" s="2"/>
      <c r="OLQ18" s="2"/>
      <c r="OLR18" s="2"/>
      <c r="OLS18" s="2"/>
      <c r="OLT18" s="2"/>
      <c r="OLU18" s="2"/>
      <c r="OLV18" s="2"/>
      <c r="OLW18" s="2"/>
      <c r="OLX18" s="2"/>
      <c r="OLY18" s="2"/>
      <c r="OLZ18" s="2"/>
      <c r="OMA18" s="2"/>
      <c r="OMB18" s="2"/>
      <c r="OMC18" s="2"/>
      <c r="OMD18" s="2"/>
      <c r="OME18" s="2"/>
      <c r="OMF18" s="2"/>
      <c r="OMG18" s="2"/>
      <c r="OMH18" s="2"/>
      <c r="OMI18" s="2"/>
      <c r="OMJ18" s="2"/>
      <c r="OMK18" s="2"/>
      <c r="OML18" s="2"/>
      <c r="OMM18" s="2"/>
      <c r="OMN18" s="2"/>
      <c r="OMO18" s="2"/>
      <c r="OMP18" s="2"/>
      <c r="OMQ18" s="2"/>
      <c r="OMR18" s="2"/>
      <c r="OMS18" s="2"/>
      <c r="OMT18" s="2"/>
      <c r="OMU18" s="2"/>
      <c r="OMV18" s="2"/>
      <c r="OMW18" s="2"/>
      <c r="OMX18" s="2"/>
      <c r="OMY18" s="2"/>
      <c r="OMZ18" s="2"/>
      <c r="ONA18" s="2"/>
      <c r="ONB18" s="2"/>
      <c r="ONC18" s="2"/>
      <c r="OND18" s="2"/>
      <c r="ONE18" s="2"/>
      <c r="ONF18" s="2"/>
      <c r="ONG18" s="2"/>
      <c r="ONH18" s="2"/>
      <c r="ONI18" s="2"/>
      <c r="ONJ18" s="2"/>
      <c r="ONK18" s="2"/>
      <c r="ONL18" s="2"/>
      <c r="ONM18" s="2"/>
      <c r="ONN18" s="2"/>
      <c r="ONO18" s="2"/>
      <c r="ONP18" s="2"/>
      <c r="ONQ18" s="2"/>
      <c r="ONR18" s="2"/>
      <c r="ONS18" s="2"/>
      <c r="ONT18" s="2"/>
      <c r="ONU18" s="2"/>
      <c r="ONV18" s="2"/>
      <c r="ONW18" s="2"/>
      <c r="ONX18" s="2"/>
      <c r="ONY18" s="2"/>
      <c r="ONZ18" s="2"/>
      <c r="OOA18" s="2"/>
      <c r="OOB18" s="2"/>
      <c r="OOC18" s="2"/>
      <c r="OOD18" s="2"/>
      <c r="OOE18" s="2"/>
      <c r="OOF18" s="2"/>
      <c r="OOG18" s="2"/>
      <c r="OOH18" s="2"/>
      <c r="OOI18" s="2"/>
      <c r="OOJ18" s="2"/>
      <c r="OOK18" s="2"/>
      <c r="OOL18" s="2"/>
      <c r="OOM18" s="2"/>
      <c r="OON18" s="2"/>
      <c r="OOO18" s="2"/>
      <c r="OOP18" s="2"/>
      <c r="OOQ18" s="2"/>
      <c r="OOR18" s="2"/>
      <c r="OOS18" s="2"/>
      <c r="OOT18" s="2"/>
      <c r="OOU18" s="2"/>
      <c r="OOV18" s="2"/>
      <c r="OOW18" s="2"/>
      <c r="OOX18" s="2"/>
      <c r="OOY18" s="2"/>
      <c r="OOZ18" s="2"/>
      <c r="OPA18" s="2"/>
      <c r="OPB18" s="2"/>
      <c r="OPC18" s="2"/>
      <c r="OPD18" s="2"/>
      <c r="OPE18" s="2"/>
      <c r="OPF18" s="2"/>
      <c r="OPG18" s="2"/>
      <c r="OPH18" s="2"/>
      <c r="OPI18" s="2"/>
      <c r="OPJ18" s="2"/>
      <c r="OPK18" s="2"/>
      <c r="OPL18" s="2"/>
      <c r="OPM18" s="2"/>
      <c r="OPN18" s="2"/>
      <c r="OPO18" s="2"/>
      <c r="OPP18" s="2"/>
      <c r="OPQ18" s="2"/>
      <c r="OPR18" s="2"/>
      <c r="OPS18" s="2"/>
      <c r="OPT18" s="2"/>
      <c r="OPU18" s="2"/>
      <c r="OPV18" s="2"/>
      <c r="OPW18" s="2"/>
      <c r="OPX18" s="2"/>
      <c r="OPY18" s="2"/>
      <c r="OPZ18" s="2"/>
      <c r="OQA18" s="2"/>
      <c r="OQB18" s="2"/>
      <c r="OQC18" s="2"/>
      <c r="OQD18" s="2"/>
      <c r="OQE18" s="2"/>
      <c r="OQF18" s="2"/>
      <c r="OQG18" s="2"/>
      <c r="OQH18" s="2"/>
      <c r="OQI18" s="2"/>
      <c r="OQJ18" s="2"/>
      <c r="OQK18" s="2"/>
      <c r="OQL18" s="2"/>
      <c r="OQM18" s="2"/>
      <c r="OQN18" s="2"/>
      <c r="OQO18" s="2"/>
      <c r="OQP18" s="2"/>
      <c r="OQQ18" s="2"/>
      <c r="OQR18" s="2"/>
      <c r="OQS18" s="2"/>
      <c r="OQT18" s="2"/>
      <c r="OQU18" s="2"/>
      <c r="OQV18" s="2"/>
      <c r="OQW18" s="2"/>
      <c r="OQX18" s="2"/>
      <c r="OQY18" s="2"/>
      <c r="OQZ18" s="2"/>
      <c r="ORA18" s="2"/>
      <c r="ORB18" s="2"/>
      <c r="ORC18" s="2"/>
      <c r="ORD18" s="2"/>
      <c r="ORE18" s="2"/>
      <c r="ORF18" s="2"/>
      <c r="ORG18" s="2"/>
      <c r="ORH18" s="2"/>
      <c r="ORI18" s="2"/>
      <c r="ORJ18" s="2"/>
      <c r="ORK18" s="2"/>
      <c r="ORL18" s="2"/>
      <c r="ORM18" s="2"/>
      <c r="ORN18" s="2"/>
      <c r="ORO18" s="2"/>
      <c r="ORP18" s="2"/>
      <c r="ORQ18" s="2"/>
      <c r="ORR18" s="2"/>
      <c r="ORS18" s="2"/>
      <c r="ORT18" s="2"/>
      <c r="ORU18" s="2"/>
      <c r="ORV18" s="2"/>
      <c r="ORW18" s="2"/>
      <c r="ORX18" s="2"/>
      <c r="ORY18" s="2"/>
      <c r="ORZ18" s="2"/>
      <c r="OSA18" s="2"/>
      <c r="OSB18" s="2"/>
      <c r="OSC18" s="2"/>
      <c r="OSD18" s="2"/>
      <c r="OSE18" s="2"/>
      <c r="OSF18" s="2"/>
      <c r="OSG18" s="2"/>
      <c r="OSH18" s="2"/>
      <c r="OSI18" s="2"/>
      <c r="OSJ18" s="2"/>
      <c r="OSK18" s="2"/>
      <c r="OSL18" s="2"/>
      <c r="OSM18" s="2"/>
      <c r="OSN18" s="2"/>
      <c r="OSO18" s="2"/>
      <c r="OSP18" s="2"/>
      <c r="OSQ18" s="2"/>
      <c r="OSR18" s="2"/>
      <c r="OSS18" s="2"/>
      <c r="OST18" s="2"/>
      <c r="OSU18" s="2"/>
      <c r="OSV18" s="2"/>
      <c r="OSW18" s="2"/>
      <c r="OSX18" s="2"/>
      <c r="OSY18" s="2"/>
      <c r="OSZ18" s="2"/>
      <c r="OTA18" s="2"/>
      <c r="OTB18" s="2"/>
      <c r="OTC18" s="2"/>
      <c r="OTD18" s="2"/>
      <c r="OTE18" s="2"/>
      <c r="OTF18" s="2"/>
      <c r="OTG18" s="2"/>
      <c r="OTH18" s="2"/>
      <c r="OTI18" s="2"/>
      <c r="OTJ18" s="2"/>
      <c r="OTK18" s="2"/>
      <c r="OTL18" s="2"/>
      <c r="OTM18" s="2"/>
      <c r="OTN18" s="2"/>
      <c r="OTO18" s="2"/>
      <c r="OTP18" s="2"/>
      <c r="OTQ18" s="2"/>
      <c r="OTR18" s="2"/>
      <c r="OTS18" s="2"/>
      <c r="OTT18" s="2"/>
      <c r="OTU18" s="2"/>
      <c r="OTV18" s="2"/>
      <c r="OTW18" s="2"/>
      <c r="OTX18" s="2"/>
      <c r="OTY18" s="2"/>
      <c r="OTZ18" s="2"/>
      <c r="OUA18" s="2"/>
      <c r="OUB18" s="2"/>
      <c r="OUC18" s="2"/>
      <c r="OUD18" s="2"/>
      <c r="OUE18" s="2"/>
      <c r="OUF18" s="2"/>
      <c r="OUG18" s="2"/>
      <c r="OUH18" s="2"/>
      <c r="OUI18" s="2"/>
      <c r="OUJ18" s="2"/>
      <c r="OUK18" s="2"/>
      <c r="OUL18" s="2"/>
      <c r="OUM18" s="2"/>
      <c r="OUN18" s="2"/>
      <c r="OUO18" s="2"/>
      <c r="OUP18" s="2"/>
      <c r="OUQ18" s="2"/>
      <c r="OUR18" s="2"/>
      <c r="OUS18" s="2"/>
      <c r="OUT18" s="2"/>
      <c r="OUU18" s="2"/>
      <c r="OUV18" s="2"/>
      <c r="OUW18" s="2"/>
      <c r="OUX18" s="2"/>
      <c r="OUY18" s="2"/>
      <c r="OUZ18" s="2"/>
      <c r="OVA18" s="2"/>
      <c r="OVB18" s="2"/>
      <c r="OVC18" s="2"/>
      <c r="OVD18" s="2"/>
      <c r="OVE18" s="2"/>
      <c r="OVF18" s="2"/>
      <c r="OVG18" s="2"/>
      <c r="OVH18" s="2"/>
      <c r="OVI18" s="2"/>
      <c r="OVJ18" s="2"/>
      <c r="OVK18" s="2"/>
      <c r="OVL18" s="2"/>
      <c r="OVM18" s="2"/>
      <c r="OVN18" s="2"/>
      <c r="OVO18" s="2"/>
      <c r="OVP18" s="2"/>
      <c r="OVQ18" s="2"/>
      <c r="OVR18" s="2"/>
      <c r="OVS18" s="2"/>
      <c r="OVT18" s="2"/>
      <c r="OVU18" s="2"/>
      <c r="OVV18" s="2"/>
      <c r="OVW18" s="2"/>
      <c r="OVX18" s="2"/>
      <c r="OVY18" s="2"/>
      <c r="OVZ18" s="2"/>
      <c r="OWA18" s="2"/>
      <c r="OWB18" s="2"/>
      <c r="OWC18" s="2"/>
      <c r="OWD18" s="2"/>
      <c r="OWE18" s="2"/>
      <c r="OWF18" s="2"/>
      <c r="OWG18" s="2"/>
      <c r="OWH18" s="2"/>
      <c r="OWI18" s="2"/>
      <c r="OWJ18" s="2"/>
      <c r="OWK18" s="2"/>
      <c r="OWL18" s="2"/>
      <c r="OWM18" s="2"/>
      <c r="OWN18" s="2"/>
      <c r="OWO18" s="2"/>
      <c r="OWP18" s="2"/>
      <c r="OWQ18" s="2"/>
      <c r="OWR18" s="2"/>
      <c r="OWS18" s="2"/>
      <c r="OWT18" s="2"/>
      <c r="OWU18" s="2"/>
      <c r="OWV18" s="2"/>
      <c r="OWW18" s="2"/>
      <c r="OWX18" s="2"/>
      <c r="OWY18" s="2"/>
      <c r="OWZ18" s="2"/>
      <c r="OXA18" s="2"/>
      <c r="OXB18" s="2"/>
      <c r="OXC18" s="2"/>
      <c r="OXD18" s="2"/>
      <c r="OXE18" s="2"/>
      <c r="OXF18" s="2"/>
      <c r="OXG18" s="2"/>
      <c r="OXH18" s="2"/>
      <c r="OXI18" s="2"/>
      <c r="OXJ18" s="2"/>
      <c r="OXK18" s="2"/>
      <c r="OXL18" s="2"/>
      <c r="OXM18" s="2"/>
      <c r="OXN18" s="2"/>
      <c r="OXO18" s="2"/>
      <c r="OXP18" s="2"/>
      <c r="OXQ18" s="2"/>
      <c r="OXR18" s="2"/>
      <c r="OXS18" s="2"/>
      <c r="OXT18" s="2"/>
      <c r="OXU18" s="2"/>
      <c r="OXV18" s="2"/>
      <c r="OXW18" s="2"/>
      <c r="OXX18" s="2"/>
      <c r="OXY18" s="2"/>
      <c r="OXZ18" s="2"/>
      <c r="OYA18" s="2"/>
      <c r="OYB18" s="2"/>
      <c r="OYC18" s="2"/>
      <c r="OYD18" s="2"/>
      <c r="OYE18" s="2"/>
      <c r="OYF18" s="2"/>
      <c r="OYG18" s="2"/>
      <c r="OYH18" s="2"/>
      <c r="OYI18" s="2"/>
      <c r="OYJ18" s="2"/>
      <c r="OYK18" s="2"/>
      <c r="OYL18" s="2"/>
      <c r="OYM18" s="2"/>
      <c r="OYN18" s="2"/>
      <c r="OYO18" s="2"/>
      <c r="OYP18" s="2"/>
      <c r="OYQ18" s="2"/>
      <c r="OYR18" s="2"/>
      <c r="OYS18" s="2"/>
      <c r="OYT18" s="2"/>
      <c r="OYU18" s="2"/>
      <c r="OYV18" s="2"/>
      <c r="OYW18" s="2"/>
      <c r="OYX18" s="2"/>
      <c r="OYY18" s="2"/>
      <c r="OYZ18" s="2"/>
      <c r="OZA18" s="2"/>
      <c r="OZB18" s="2"/>
      <c r="OZC18" s="2"/>
      <c r="OZD18" s="2"/>
      <c r="OZE18" s="2"/>
      <c r="OZF18" s="2"/>
      <c r="OZG18" s="2"/>
      <c r="OZH18" s="2"/>
      <c r="OZI18" s="2"/>
      <c r="OZJ18" s="2"/>
      <c r="OZK18" s="2"/>
      <c r="OZL18" s="2"/>
      <c r="OZM18" s="2"/>
      <c r="OZN18" s="2"/>
      <c r="OZO18" s="2"/>
      <c r="OZP18" s="2"/>
      <c r="OZQ18" s="2"/>
      <c r="OZR18" s="2"/>
      <c r="OZS18" s="2"/>
      <c r="OZT18" s="2"/>
      <c r="OZU18" s="2"/>
      <c r="OZV18" s="2"/>
      <c r="OZW18" s="2"/>
      <c r="OZX18" s="2"/>
      <c r="OZY18" s="2"/>
      <c r="OZZ18" s="2"/>
      <c r="PAA18" s="2"/>
      <c r="PAB18" s="2"/>
      <c r="PAC18" s="2"/>
      <c r="PAD18" s="2"/>
      <c r="PAE18" s="2"/>
      <c r="PAF18" s="2"/>
      <c r="PAG18" s="2"/>
      <c r="PAH18" s="2"/>
      <c r="PAI18" s="2"/>
      <c r="PAJ18" s="2"/>
      <c r="PAK18" s="2"/>
      <c r="PAL18" s="2"/>
      <c r="PAM18" s="2"/>
      <c r="PAN18" s="2"/>
      <c r="PAO18" s="2"/>
      <c r="PAP18" s="2"/>
      <c r="PAQ18" s="2"/>
      <c r="PAR18" s="2"/>
      <c r="PAS18" s="2"/>
      <c r="PAT18" s="2"/>
      <c r="PAU18" s="2"/>
      <c r="PAV18" s="2"/>
      <c r="PAW18" s="2"/>
      <c r="PAX18" s="2"/>
      <c r="PAY18" s="2"/>
      <c r="PAZ18" s="2"/>
      <c r="PBA18" s="2"/>
      <c r="PBB18" s="2"/>
      <c r="PBC18" s="2"/>
      <c r="PBD18" s="2"/>
      <c r="PBE18" s="2"/>
      <c r="PBF18" s="2"/>
      <c r="PBG18" s="2"/>
      <c r="PBH18" s="2"/>
      <c r="PBI18" s="2"/>
      <c r="PBJ18" s="2"/>
      <c r="PBK18" s="2"/>
      <c r="PBL18" s="2"/>
      <c r="PBM18" s="2"/>
      <c r="PBN18" s="2"/>
      <c r="PBO18" s="2"/>
      <c r="PBP18" s="2"/>
      <c r="PBQ18" s="2"/>
      <c r="PBR18" s="2"/>
      <c r="PBS18" s="2"/>
      <c r="PBT18" s="2"/>
      <c r="PBU18" s="2"/>
      <c r="PBV18" s="2"/>
      <c r="PBW18" s="2"/>
      <c r="PBX18" s="2"/>
      <c r="PBY18" s="2"/>
      <c r="PBZ18" s="2"/>
      <c r="PCA18" s="2"/>
      <c r="PCB18" s="2"/>
      <c r="PCC18" s="2"/>
      <c r="PCD18" s="2"/>
      <c r="PCE18" s="2"/>
      <c r="PCF18" s="2"/>
      <c r="PCG18" s="2"/>
      <c r="PCH18" s="2"/>
      <c r="PCI18" s="2"/>
      <c r="PCJ18" s="2"/>
      <c r="PCK18" s="2"/>
      <c r="PCL18" s="2"/>
      <c r="PCM18" s="2"/>
      <c r="PCN18" s="2"/>
      <c r="PCO18" s="2"/>
      <c r="PCP18" s="2"/>
      <c r="PCQ18" s="2"/>
      <c r="PCR18" s="2"/>
      <c r="PCS18" s="2"/>
      <c r="PCT18" s="2"/>
      <c r="PCU18" s="2"/>
      <c r="PCV18" s="2"/>
      <c r="PCW18" s="2"/>
      <c r="PCX18" s="2"/>
      <c r="PCY18" s="2"/>
      <c r="PCZ18" s="2"/>
      <c r="PDA18" s="2"/>
      <c r="PDB18" s="2"/>
      <c r="PDC18" s="2"/>
      <c r="PDD18" s="2"/>
      <c r="PDE18" s="2"/>
      <c r="PDF18" s="2"/>
      <c r="PDG18" s="2"/>
      <c r="PDH18" s="2"/>
      <c r="PDI18" s="2"/>
      <c r="PDJ18" s="2"/>
      <c r="PDK18" s="2"/>
      <c r="PDL18" s="2"/>
      <c r="PDM18" s="2"/>
      <c r="PDN18" s="2"/>
      <c r="PDO18" s="2"/>
      <c r="PDP18" s="2"/>
      <c r="PDQ18" s="2"/>
      <c r="PDR18" s="2"/>
      <c r="PDS18" s="2"/>
      <c r="PDT18" s="2"/>
      <c r="PDU18" s="2"/>
      <c r="PDV18" s="2"/>
      <c r="PDW18" s="2"/>
      <c r="PDX18" s="2"/>
      <c r="PDY18" s="2"/>
      <c r="PDZ18" s="2"/>
      <c r="PEA18" s="2"/>
      <c r="PEB18" s="2"/>
      <c r="PEC18" s="2"/>
      <c r="PED18" s="2"/>
      <c r="PEE18" s="2"/>
      <c r="PEF18" s="2"/>
      <c r="PEG18" s="2"/>
      <c r="PEH18" s="2"/>
      <c r="PEI18" s="2"/>
      <c r="PEJ18" s="2"/>
      <c r="PEK18" s="2"/>
      <c r="PEL18" s="2"/>
      <c r="PEM18" s="2"/>
      <c r="PEN18" s="2"/>
      <c r="PEO18" s="2"/>
      <c r="PEP18" s="2"/>
      <c r="PEQ18" s="2"/>
      <c r="PER18" s="2"/>
      <c r="PES18" s="2"/>
      <c r="PET18" s="2"/>
      <c r="PEU18" s="2"/>
      <c r="PEV18" s="2"/>
      <c r="PEW18" s="2"/>
      <c r="PEX18" s="2"/>
      <c r="PEY18" s="2"/>
      <c r="PEZ18" s="2"/>
      <c r="PFA18" s="2"/>
      <c r="PFB18" s="2"/>
      <c r="PFC18" s="2"/>
      <c r="PFD18" s="2"/>
      <c r="PFE18" s="2"/>
      <c r="PFF18" s="2"/>
      <c r="PFG18" s="2"/>
      <c r="PFH18" s="2"/>
      <c r="PFI18" s="2"/>
      <c r="PFJ18" s="2"/>
      <c r="PFK18" s="2"/>
      <c r="PFL18" s="2"/>
      <c r="PFM18" s="2"/>
      <c r="PFN18" s="2"/>
      <c r="PFO18" s="2"/>
      <c r="PFP18" s="2"/>
      <c r="PFQ18" s="2"/>
      <c r="PFR18" s="2"/>
      <c r="PFS18" s="2"/>
      <c r="PFT18" s="2"/>
      <c r="PFU18" s="2"/>
      <c r="PFV18" s="2"/>
      <c r="PFW18" s="2"/>
      <c r="PFX18" s="2"/>
      <c r="PFY18" s="2"/>
      <c r="PFZ18" s="2"/>
      <c r="PGA18" s="2"/>
      <c r="PGB18" s="2"/>
      <c r="PGC18" s="2"/>
      <c r="PGD18" s="2"/>
      <c r="PGE18" s="2"/>
      <c r="PGF18" s="2"/>
      <c r="PGG18" s="2"/>
      <c r="PGH18" s="2"/>
      <c r="PGI18" s="2"/>
      <c r="PGJ18" s="2"/>
      <c r="PGK18" s="2"/>
      <c r="PGL18" s="2"/>
      <c r="PGM18" s="2"/>
      <c r="PGN18" s="2"/>
      <c r="PGO18" s="2"/>
      <c r="PGP18" s="2"/>
      <c r="PGQ18" s="2"/>
      <c r="PGR18" s="2"/>
      <c r="PGS18" s="2"/>
      <c r="PGT18" s="2"/>
      <c r="PGU18" s="2"/>
      <c r="PGV18" s="2"/>
      <c r="PGW18" s="2"/>
      <c r="PGX18" s="2"/>
      <c r="PGY18" s="2"/>
      <c r="PGZ18" s="2"/>
      <c r="PHA18" s="2"/>
      <c r="PHB18" s="2"/>
      <c r="PHC18" s="2"/>
      <c r="PHD18" s="2"/>
      <c r="PHE18" s="2"/>
      <c r="PHF18" s="2"/>
      <c r="PHG18" s="2"/>
      <c r="PHH18" s="2"/>
      <c r="PHI18" s="2"/>
      <c r="PHJ18" s="2"/>
      <c r="PHK18" s="2"/>
      <c r="PHL18" s="2"/>
      <c r="PHM18" s="2"/>
      <c r="PHN18" s="2"/>
      <c r="PHO18" s="2"/>
      <c r="PHP18" s="2"/>
      <c r="PHQ18" s="2"/>
      <c r="PHR18" s="2"/>
      <c r="PHS18" s="2"/>
      <c r="PHT18" s="2"/>
      <c r="PHU18" s="2"/>
      <c r="PHV18" s="2"/>
      <c r="PHW18" s="2"/>
      <c r="PHX18" s="2"/>
      <c r="PHY18" s="2"/>
      <c r="PHZ18" s="2"/>
      <c r="PIA18" s="2"/>
      <c r="PIB18" s="2"/>
      <c r="PIC18" s="2"/>
      <c r="PID18" s="2"/>
      <c r="PIE18" s="2"/>
      <c r="PIF18" s="2"/>
      <c r="PIG18" s="2"/>
      <c r="PIH18" s="2"/>
      <c r="PII18" s="2"/>
      <c r="PIJ18" s="2"/>
      <c r="PIK18" s="2"/>
      <c r="PIL18" s="2"/>
      <c r="PIM18" s="2"/>
      <c r="PIN18" s="2"/>
      <c r="PIO18" s="2"/>
      <c r="PIP18" s="2"/>
      <c r="PIQ18" s="2"/>
      <c r="PIR18" s="2"/>
      <c r="PIS18" s="2"/>
      <c r="PIT18" s="2"/>
      <c r="PIU18" s="2"/>
      <c r="PIV18" s="2"/>
      <c r="PIW18" s="2"/>
      <c r="PIX18" s="2"/>
      <c r="PIY18" s="2"/>
      <c r="PIZ18" s="2"/>
      <c r="PJA18" s="2"/>
      <c r="PJB18" s="2"/>
      <c r="PJC18" s="2"/>
      <c r="PJD18" s="2"/>
      <c r="PJE18" s="2"/>
      <c r="PJF18" s="2"/>
      <c r="PJG18" s="2"/>
      <c r="PJH18" s="2"/>
      <c r="PJI18" s="2"/>
      <c r="PJJ18" s="2"/>
      <c r="PJK18" s="2"/>
      <c r="PJL18" s="2"/>
      <c r="PJM18" s="2"/>
      <c r="PJN18" s="2"/>
      <c r="PJO18" s="2"/>
      <c r="PJP18" s="2"/>
      <c r="PJQ18" s="2"/>
      <c r="PJR18" s="2"/>
      <c r="PJS18" s="2"/>
      <c r="PJT18" s="2"/>
      <c r="PJU18" s="2"/>
      <c r="PJV18" s="2"/>
      <c r="PJW18" s="2"/>
      <c r="PJX18" s="2"/>
      <c r="PJY18" s="2"/>
      <c r="PJZ18" s="2"/>
      <c r="PKA18" s="2"/>
      <c r="PKB18" s="2"/>
      <c r="PKC18" s="2"/>
      <c r="PKD18" s="2"/>
      <c r="PKE18" s="2"/>
      <c r="PKF18" s="2"/>
      <c r="PKG18" s="2"/>
      <c r="PKH18" s="2"/>
      <c r="PKI18" s="2"/>
      <c r="PKJ18" s="2"/>
      <c r="PKK18" s="2"/>
      <c r="PKL18" s="2"/>
      <c r="PKM18" s="2"/>
      <c r="PKN18" s="2"/>
      <c r="PKO18" s="2"/>
      <c r="PKP18" s="2"/>
      <c r="PKQ18" s="2"/>
      <c r="PKR18" s="2"/>
      <c r="PKS18" s="2"/>
      <c r="PKT18" s="2"/>
      <c r="PKU18" s="2"/>
      <c r="PKV18" s="2"/>
      <c r="PKW18" s="2"/>
      <c r="PKX18" s="2"/>
      <c r="PKY18" s="2"/>
      <c r="PKZ18" s="2"/>
      <c r="PLA18" s="2"/>
      <c r="PLB18" s="2"/>
      <c r="PLC18" s="2"/>
      <c r="PLD18" s="2"/>
      <c r="PLE18" s="2"/>
      <c r="PLF18" s="2"/>
      <c r="PLG18" s="2"/>
      <c r="PLH18" s="2"/>
      <c r="PLI18" s="2"/>
      <c r="PLJ18" s="2"/>
      <c r="PLK18" s="2"/>
      <c r="PLL18" s="2"/>
      <c r="PLM18" s="2"/>
      <c r="PLN18" s="2"/>
      <c r="PLO18" s="2"/>
      <c r="PLP18" s="2"/>
      <c r="PLQ18" s="2"/>
      <c r="PLR18" s="2"/>
      <c r="PLS18" s="2"/>
      <c r="PLT18" s="2"/>
      <c r="PLU18" s="2"/>
      <c r="PLV18" s="2"/>
      <c r="PLW18" s="2"/>
      <c r="PLX18" s="2"/>
      <c r="PLY18" s="2"/>
      <c r="PLZ18" s="2"/>
      <c r="PMA18" s="2"/>
      <c r="PMB18" s="2"/>
      <c r="PMC18" s="2"/>
      <c r="PMD18" s="2"/>
      <c r="PME18" s="2"/>
      <c r="PMF18" s="2"/>
      <c r="PMG18" s="2"/>
      <c r="PMH18" s="2"/>
      <c r="PMI18" s="2"/>
      <c r="PMJ18" s="2"/>
      <c r="PMK18" s="2"/>
      <c r="PML18" s="2"/>
      <c r="PMM18" s="2"/>
      <c r="PMN18" s="2"/>
      <c r="PMO18" s="2"/>
      <c r="PMP18" s="2"/>
      <c r="PMQ18" s="2"/>
      <c r="PMR18" s="2"/>
      <c r="PMS18" s="2"/>
      <c r="PMT18" s="2"/>
      <c r="PMU18" s="2"/>
      <c r="PMV18" s="2"/>
      <c r="PMW18" s="2"/>
      <c r="PMX18" s="2"/>
      <c r="PMY18" s="2"/>
      <c r="PMZ18" s="2"/>
      <c r="PNA18" s="2"/>
      <c r="PNB18" s="2"/>
      <c r="PNC18" s="2"/>
      <c r="PND18" s="2"/>
      <c r="PNE18" s="2"/>
      <c r="PNF18" s="2"/>
      <c r="PNG18" s="2"/>
      <c r="PNH18" s="2"/>
      <c r="PNI18" s="2"/>
      <c r="PNJ18" s="2"/>
      <c r="PNK18" s="2"/>
      <c r="PNL18" s="2"/>
      <c r="PNM18" s="2"/>
      <c r="PNN18" s="2"/>
      <c r="PNO18" s="2"/>
      <c r="PNP18" s="2"/>
      <c r="PNQ18" s="2"/>
      <c r="PNR18" s="2"/>
      <c r="PNS18" s="2"/>
      <c r="PNT18" s="2"/>
      <c r="PNU18" s="2"/>
      <c r="PNV18" s="2"/>
      <c r="PNW18" s="2"/>
      <c r="PNX18" s="2"/>
      <c r="PNY18" s="2"/>
      <c r="PNZ18" s="2"/>
      <c r="POA18" s="2"/>
      <c r="POB18" s="2"/>
      <c r="POC18" s="2"/>
      <c r="POD18" s="2"/>
      <c r="POE18" s="2"/>
      <c r="POF18" s="2"/>
      <c r="POG18" s="2"/>
      <c r="POH18" s="2"/>
      <c r="POI18" s="2"/>
      <c r="POJ18" s="2"/>
      <c r="POK18" s="2"/>
      <c r="POL18" s="2"/>
      <c r="POM18" s="2"/>
      <c r="PON18" s="2"/>
      <c r="POO18" s="2"/>
      <c r="POP18" s="2"/>
      <c r="POQ18" s="2"/>
      <c r="POR18" s="2"/>
      <c r="POS18" s="2"/>
      <c r="POT18" s="2"/>
      <c r="POU18" s="2"/>
      <c r="POV18" s="2"/>
      <c r="POW18" s="2"/>
      <c r="POX18" s="2"/>
      <c r="POY18" s="2"/>
      <c r="POZ18" s="2"/>
      <c r="PPA18" s="2"/>
      <c r="PPB18" s="2"/>
      <c r="PPC18" s="2"/>
      <c r="PPD18" s="2"/>
      <c r="PPE18" s="2"/>
      <c r="PPF18" s="2"/>
      <c r="PPG18" s="2"/>
      <c r="PPH18" s="2"/>
      <c r="PPI18" s="2"/>
      <c r="PPJ18" s="2"/>
      <c r="PPK18" s="2"/>
      <c r="PPL18" s="2"/>
      <c r="PPM18" s="2"/>
      <c r="PPN18" s="2"/>
      <c r="PPO18" s="2"/>
      <c r="PPP18" s="2"/>
      <c r="PPQ18" s="2"/>
      <c r="PPR18" s="2"/>
      <c r="PPS18" s="2"/>
      <c r="PPT18" s="2"/>
      <c r="PPU18" s="2"/>
      <c r="PPV18" s="2"/>
      <c r="PPW18" s="2"/>
      <c r="PPX18" s="2"/>
      <c r="PPY18" s="2"/>
      <c r="PPZ18" s="2"/>
      <c r="PQA18" s="2"/>
      <c r="PQB18" s="2"/>
      <c r="PQC18" s="2"/>
      <c r="PQD18" s="2"/>
      <c r="PQE18" s="2"/>
      <c r="PQF18" s="2"/>
      <c r="PQG18" s="2"/>
      <c r="PQH18" s="2"/>
      <c r="PQI18" s="2"/>
      <c r="PQJ18" s="2"/>
      <c r="PQK18" s="2"/>
      <c r="PQL18" s="2"/>
      <c r="PQM18" s="2"/>
      <c r="PQN18" s="2"/>
      <c r="PQO18" s="2"/>
      <c r="PQP18" s="2"/>
      <c r="PQQ18" s="2"/>
      <c r="PQR18" s="2"/>
      <c r="PQS18" s="2"/>
      <c r="PQT18" s="2"/>
      <c r="PQU18" s="2"/>
      <c r="PQV18" s="2"/>
      <c r="PQW18" s="2"/>
      <c r="PQX18" s="2"/>
      <c r="PQY18" s="2"/>
      <c r="PQZ18" s="2"/>
      <c r="PRA18" s="2"/>
      <c r="PRB18" s="2"/>
      <c r="PRC18" s="2"/>
      <c r="PRD18" s="2"/>
      <c r="PRE18" s="2"/>
      <c r="PRF18" s="2"/>
      <c r="PRG18" s="2"/>
      <c r="PRH18" s="2"/>
      <c r="PRI18" s="2"/>
      <c r="PRJ18" s="2"/>
      <c r="PRK18" s="2"/>
      <c r="PRL18" s="2"/>
      <c r="PRM18" s="2"/>
      <c r="PRN18" s="2"/>
      <c r="PRO18" s="2"/>
      <c r="PRP18" s="2"/>
      <c r="PRQ18" s="2"/>
      <c r="PRR18" s="2"/>
      <c r="PRS18" s="2"/>
      <c r="PRT18" s="2"/>
      <c r="PRU18" s="2"/>
      <c r="PRV18" s="2"/>
      <c r="PRW18" s="2"/>
      <c r="PRX18" s="2"/>
      <c r="PRY18" s="2"/>
      <c r="PRZ18" s="2"/>
      <c r="PSA18" s="2"/>
      <c r="PSB18" s="2"/>
      <c r="PSC18" s="2"/>
      <c r="PSD18" s="2"/>
      <c r="PSE18" s="2"/>
      <c r="PSF18" s="2"/>
      <c r="PSG18" s="2"/>
      <c r="PSH18" s="2"/>
      <c r="PSI18" s="2"/>
      <c r="PSJ18" s="2"/>
      <c r="PSK18" s="2"/>
      <c r="PSL18" s="2"/>
      <c r="PSM18" s="2"/>
      <c r="PSN18" s="2"/>
      <c r="PSO18" s="2"/>
      <c r="PSP18" s="2"/>
      <c r="PSQ18" s="2"/>
      <c r="PSR18" s="2"/>
      <c r="PSS18" s="2"/>
      <c r="PST18" s="2"/>
      <c r="PSU18" s="2"/>
      <c r="PSV18" s="2"/>
      <c r="PSW18" s="2"/>
      <c r="PSX18" s="2"/>
      <c r="PSY18" s="2"/>
      <c r="PSZ18" s="2"/>
      <c r="PTA18" s="2"/>
      <c r="PTB18" s="2"/>
      <c r="PTC18" s="2"/>
      <c r="PTD18" s="2"/>
      <c r="PTE18" s="2"/>
      <c r="PTF18" s="2"/>
      <c r="PTG18" s="2"/>
      <c r="PTH18" s="2"/>
      <c r="PTI18" s="2"/>
      <c r="PTJ18" s="2"/>
      <c r="PTK18" s="2"/>
      <c r="PTL18" s="2"/>
      <c r="PTM18" s="2"/>
      <c r="PTN18" s="2"/>
      <c r="PTO18" s="2"/>
      <c r="PTP18" s="2"/>
      <c r="PTQ18" s="2"/>
      <c r="PTR18" s="2"/>
      <c r="PTS18" s="2"/>
      <c r="PTT18" s="2"/>
      <c r="PTU18" s="2"/>
      <c r="PTV18" s="2"/>
      <c r="PTW18" s="2"/>
      <c r="PTX18" s="2"/>
      <c r="PTY18" s="2"/>
      <c r="PTZ18" s="2"/>
      <c r="PUA18" s="2"/>
      <c r="PUB18" s="2"/>
      <c r="PUC18" s="2"/>
      <c r="PUD18" s="2"/>
      <c r="PUE18" s="2"/>
      <c r="PUF18" s="2"/>
      <c r="PUG18" s="2"/>
      <c r="PUH18" s="2"/>
      <c r="PUI18" s="2"/>
      <c r="PUJ18" s="2"/>
      <c r="PUK18" s="2"/>
      <c r="PUL18" s="2"/>
      <c r="PUM18" s="2"/>
      <c r="PUN18" s="2"/>
      <c r="PUO18" s="2"/>
      <c r="PUP18" s="2"/>
      <c r="PUQ18" s="2"/>
      <c r="PUR18" s="2"/>
      <c r="PUS18" s="2"/>
      <c r="PUT18" s="2"/>
      <c r="PUU18" s="2"/>
      <c r="PUV18" s="2"/>
      <c r="PUW18" s="2"/>
      <c r="PUX18" s="2"/>
      <c r="PUY18" s="2"/>
      <c r="PUZ18" s="2"/>
      <c r="PVA18" s="2"/>
      <c r="PVB18" s="2"/>
      <c r="PVC18" s="2"/>
      <c r="PVD18" s="2"/>
      <c r="PVE18" s="2"/>
      <c r="PVF18" s="2"/>
      <c r="PVG18" s="2"/>
      <c r="PVH18" s="2"/>
      <c r="PVI18" s="2"/>
      <c r="PVJ18" s="2"/>
      <c r="PVK18" s="2"/>
      <c r="PVL18" s="2"/>
      <c r="PVM18" s="2"/>
      <c r="PVN18" s="2"/>
      <c r="PVO18" s="2"/>
      <c r="PVP18" s="2"/>
      <c r="PVQ18" s="2"/>
      <c r="PVR18" s="2"/>
      <c r="PVS18" s="2"/>
      <c r="PVT18" s="2"/>
      <c r="PVU18" s="2"/>
      <c r="PVV18" s="2"/>
      <c r="PVW18" s="2"/>
      <c r="PVX18" s="2"/>
      <c r="PVY18" s="2"/>
      <c r="PVZ18" s="2"/>
      <c r="PWA18" s="2"/>
      <c r="PWB18" s="2"/>
      <c r="PWC18" s="2"/>
      <c r="PWD18" s="2"/>
      <c r="PWE18" s="2"/>
      <c r="PWF18" s="2"/>
      <c r="PWG18" s="2"/>
      <c r="PWH18" s="2"/>
      <c r="PWI18" s="2"/>
      <c r="PWJ18" s="2"/>
      <c r="PWK18" s="2"/>
      <c r="PWL18" s="2"/>
      <c r="PWM18" s="2"/>
      <c r="PWN18" s="2"/>
      <c r="PWO18" s="2"/>
      <c r="PWP18" s="2"/>
      <c r="PWQ18" s="2"/>
      <c r="PWR18" s="2"/>
      <c r="PWS18" s="2"/>
      <c r="PWT18" s="2"/>
      <c r="PWU18" s="2"/>
      <c r="PWV18" s="2"/>
      <c r="PWW18" s="2"/>
      <c r="PWX18" s="2"/>
      <c r="PWY18" s="2"/>
      <c r="PWZ18" s="2"/>
      <c r="PXA18" s="2"/>
      <c r="PXB18" s="2"/>
      <c r="PXC18" s="2"/>
      <c r="PXD18" s="2"/>
      <c r="PXE18" s="2"/>
      <c r="PXF18" s="2"/>
      <c r="PXG18" s="2"/>
      <c r="PXH18" s="2"/>
      <c r="PXI18" s="2"/>
      <c r="PXJ18" s="2"/>
      <c r="PXK18" s="2"/>
      <c r="PXL18" s="2"/>
      <c r="PXM18" s="2"/>
      <c r="PXN18" s="2"/>
      <c r="PXO18" s="2"/>
      <c r="PXP18" s="2"/>
      <c r="PXQ18" s="2"/>
      <c r="PXR18" s="2"/>
      <c r="PXS18" s="2"/>
      <c r="PXT18" s="2"/>
      <c r="PXU18" s="2"/>
      <c r="PXV18" s="2"/>
      <c r="PXW18" s="2"/>
      <c r="PXX18" s="2"/>
      <c r="PXY18" s="2"/>
      <c r="PXZ18" s="2"/>
      <c r="PYA18" s="2"/>
      <c r="PYB18" s="2"/>
      <c r="PYC18" s="2"/>
      <c r="PYD18" s="2"/>
      <c r="PYE18" s="2"/>
      <c r="PYF18" s="2"/>
      <c r="PYG18" s="2"/>
      <c r="PYH18" s="2"/>
      <c r="PYI18" s="2"/>
      <c r="PYJ18" s="2"/>
      <c r="PYK18" s="2"/>
      <c r="PYL18" s="2"/>
      <c r="PYM18" s="2"/>
      <c r="PYN18" s="2"/>
      <c r="PYO18" s="2"/>
      <c r="PYP18" s="2"/>
      <c r="PYQ18" s="2"/>
      <c r="PYR18" s="2"/>
      <c r="PYS18" s="2"/>
      <c r="PYT18" s="2"/>
      <c r="PYU18" s="2"/>
      <c r="PYV18" s="2"/>
      <c r="PYW18" s="2"/>
      <c r="PYX18" s="2"/>
      <c r="PYY18" s="2"/>
      <c r="PYZ18" s="2"/>
      <c r="PZA18" s="2"/>
      <c r="PZB18" s="2"/>
      <c r="PZC18" s="2"/>
      <c r="PZD18" s="2"/>
      <c r="PZE18" s="2"/>
      <c r="PZF18" s="2"/>
      <c r="PZG18" s="2"/>
      <c r="PZH18" s="2"/>
      <c r="PZI18" s="2"/>
      <c r="PZJ18" s="2"/>
      <c r="PZK18" s="2"/>
      <c r="PZL18" s="2"/>
      <c r="PZM18" s="2"/>
      <c r="PZN18" s="2"/>
      <c r="PZO18" s="2"/>
      <c r="PZP18" s="2"/>
      <c r="PZQ18" s="2"/>
      <c r="PZR18" s="2"/>
      <c r="PZS18" s="2"/>
      <c r="PZT18" s="2"/>
      <c r="PZU18" s="2"/>
      <c r="PZV18" s="2"/>
      <c r="PZW18" s="2"/>
      <c r="PZX18" s="2"/>
      <c r="PZY18" s="2"/>
      <c r="PZZ18" s="2"/>
      <c r="QAA18" s="2"/>
      <c r="QAB18" s="2"/>
      <c r="QAC18" s="2"/>
      <c r="QAD18" s="2"/>
      <c r="QAE18" s="2"/>
      <c r="QAF18" s="2"/>
      <c r="QAG18" s="2"/>
      <c r="QAH18" s="2"/>
      <c r="QAI18" s="2"/>
      <c r="QAJ18" s="2"/>
      <c r="QAK18" s="2"/>
      <c r="QAL18" s="2"/>
      <c r="QAM18" s="2"/>
      <c r="QAN18" s="2"/>
      <c r="QAO18" s="2"/>
      <c r="QAP18" s="2"/>
      <c r="QAQ18" s="2"/>
      <c r="QAR18" s="2"/>
      <c r="QAS18" s="2"/>
      <c r="QAT18" s="2"/>
      <c r="QAU18" s="2"/>
      <c r="QAV18" s="2"/>
      <c r="QAW18" s="2"/>
      <c r="QAX18" s="2"/>
      <c r="QAY18" s="2"/>
      <c r="QAZ18" s="2"/>
      <c r="QBA18" s="2"/>
      <c r="QBB18" s="2"/>
      <c r="QBC18" s="2"/>
      <c r="QBD18" s="2"/>
      <c r="QBE18" s="2"/>
      <c r="QBF18" s="2"/>
      <c r="QBG18" s="2"/>
      <c r="QBH18" s="2"/>
      <c r="QBI18" s="2"/>
      <c r="QBJ18" s="2"/>
      <c r="QBK18" s="2"/>
      <c r="QBL18" s="2"/>
      <c r="QBM18" s="2"/>
      <c r="QBN18" s="2"/>
      <c r="QBO18" s="2"/>
      <c r="QBP18" s="2"/>
      <c r="QBQ18" s="2"/>
      <c r="QBR18" s="2"/>
      <c r="QBS18" s="2"/>
      <c r="QBT18" s="2"/>
      <c r="QBU18" s="2"/>
      <c r="QBV18" s="2"/>
      <c r="QBW18" s="2"/>
      <c r="QBX18" s="2"/>
      <c r="QBY18" s="2"/>
      <c r="QBZ18" s="2"/>
      <c r="QCA18" s="2"/>
      <c r="QCB18" s="2"/>
      <c r="QCC18" s="2"/>
      <c r="QCD18" s="2"/>
      <c r="QCE18" s="2"/>
      <c r="QCF18" s="2"/>
      <c r="QCG18" s="2"/>
      <c r="QCH18" s="2"/>
      <c r="QCI18" s="2"/>
      <c r="QCJ18" s="2"/>
      <c r="QCK18" s="2"/>
      <c r="QCL18" s="2"/>
      <c r="QCM18" s="2"/>
      <c r="QCN18" s="2"/>
      <c r="QCO18" s="2"/>
      <c r="QCP18" s="2"/>
      <c r="QCQ18" s="2"/>
      <c r="QCR18" s="2"/>
      <c r="QCS18" s="2"/>
      <c r="QCT18" s="2"/>
      <c r="QCU18" s="2"/>
      <c r="QCV18" s="2"/>
      <c r="QCW18" s="2"/>
      <c r="QCX18" s="2"/>
      <c r="QCY18" s="2"/>
      <c r="QCZ18" s="2"/>
      <c r="QDA18" s="2"/>
      <c r="QDB18" s="2"/>
      <c r="QDC18" s="2"/>
      <c r="QDD18" s="2"/>
      <c r="QDE18" s="2"/>
      <c r="QDF18" s="2"/>
      <c r="QDG18" s="2"/>
      <c r="QDH18" s="2"/>
      <c r="QDI18" s="2"/>
      <c r="QDJ18" s="2"/>
      <c r="QDK18" s="2"/>
      <c r="QDL18" s="2"/>
      <c r="QDM18" s="2"/>
      <c r="QDN18" s="2"/>
      <c r="QDO18" s="2"/>
      <c r="QDP18" s="2"/>
      <c r="QDQ18" s="2"/>
      <c r="QDR18" s="2"/>
      <c r="QDS18" s="2"/>
      <c r="QDT18" s="2"/>
      <c r="QDU18" s="2"/>
      <c r="QDV18" s="2"/>
      <c r="QDW18" s="2"/>
      <c r="QDX18" s="2"/>
      <c r="QDY18" s="2"/>
      <c r="QDZ18" s="2"/>
      <c r="QEA18" s="2"/>
      <c r="QEB18" s="2"/>
      <c r="QEC18" s="2"/>
      <c r="QED18" s="2"/>
      <c r="QEE18" s="2"/>
      <c r="QEF18" s="2"/>
      <c r="QEG18" s="2"/>
      <c r="QEH18" s="2"/>
      <c r="QEI18" s="2"/>
      <c r="QEJ18" s="2"/>
      <c r="QEK18" s="2"/>
      <c r="QEL18" s="2"/>
      <c r="QEM18" s="2"/>
      <c r="QEN18" s="2"/>
      <c r="QEO18" s="2"/>
      <c r="QEP18" s="2"/>
      <c r="QEQ18" s="2"/>
      <c r="QER18" s="2"/>
      <c r="QES18" s="2"/>
      <c r="QET18" s="2"/>
      <c r="QEU18" s="2"/>
      <c r="QEV18" s="2"/>
      <c r="QEW18" s="2"/>
      <c r="QEX18" s="2"/>
      <c r="QEY18" s="2"/>
      <c r="QEZ18" s="2"/>
      <c r="QFA18" s="2"/>
      <c r="QFB18" s="2"/>
      <c r="QFC18" s="2"/>
      <c r="QFD18" s="2"/>
      <c r="QFE18" s="2"/>
      <c r="QFF18" s="2"/>
      <c r="QFG18" s="2"/>
      <c r="QFH18" s="2"/>
      <c r="QFI18" s="2"/>
      <c r="QFJ18" s="2"/>
      <c r="QFK18" s="2"/>
      <c r="QFL18" s="2"/>
      <c r="QFM18" s="2"/>
      <c r="QFN18" s="2"/>
      <c r="QFO18" s="2"/>
      <c r="QFP18" s="2"/>
      <c r="QFQ18" s="2"/>
      <c r="QFR18" s="2"/>
      <c r="QFS18" s="2"/>
      <c r="QFT18" s="2"/>
      <c r="QFU18" s="2"/>
      <c r="QFV18" s="2"/>
      <c r="QFW18" s="2"/>
      <c r="QFX18" s="2"/>
      <c r="QFY18" s="2"/>
      <c r="QFZ18" s="2"/>
      <c r="QGA18" s="2"/>
      <c r="QGB18" s="2"/>
      <c r="QGC18" s="2"/>
      <c r="QGD18" s="2"/>
      <c r="QGE18" s="2"/>
      <c r="QGF18" s="2"/>
      <c r="QGG18" s="2"/>
      <c r="QGH18" s="2"/>
      <c r="QGI18" s="2"/>
      <c r="QGJ18" s="2"/>
      <c r="QGK18" s="2"/>
      <c r="QGL18" s="2"/>
      <c r="QGM18" s="2"/>
      <c r="QGN18" s="2"/>
      <c r="QGO18" s="2"/>
      <c r="QGP18" s="2"/>
      <c r="QGQ18" s="2"/>
      <c r="QGR18" s="2"/>
      <c r="QGS18" s="2"/>
      <c r="QGT18" s="2"/>
      <c r="QGU18" s="2"/>
      <c r="QGV18" s="2"/>
      <c r="QGW18" s="2"/>
      <c r="QGX18" s="2"/>
      <c r="QGY18" s="2"/>
      <c r="QGZ18" s="2"/>
      <c r="QHA18" s="2"/>
      <c r="QHB18" s="2"/>
      <c r="QHC18" s="2"/>
      <c r="QHD18" s="2"/>
      <c r="QHE18" s="2"/>
      <c r="QHF18" s="2"/>
      <c r="QHG18" s="2"/>
      <c r="QHH18" s="2"/>
      <c r="QHI18" s="2"/>
      <c r="QHJ18" s="2"/>
      <c r="QHK18" s="2"/>
      <c r="QHL18" s="2"/>
      <c r="QHM18" s="2"/>
      <c r="QHN18" s="2"/>
      <c r="QHO18" s="2"/>
      <c r="QHP18" s="2"/>
      <c r="QHQ18" s="2"/>
      <c r="QHR18" s="2"/>
      <c r="QHS18" s="2"/>
      <c r="QHT18" s="2"/>
      <c r="QHU18" s="2"/>
      <c r="QHV18" s="2"/>
      <c r="QHW18" s="2"/>
      <c r="QHX18" s="2"/>
      <c r="QHY18" s="2"/>
      <c r="QHZ18" s="2"/>
      <c r="QIA18" s="2"/>
      <c r="QIB18" s="2"/>
      <c r="QIC18" s="2"/>
      <c r="QID18" s="2"/>
      <c r="QIE18" s="2"/>
      <c r="QIF18" s="2"/>
      <c r="QIG18" s="2"/>
      <c r="QIH18" s="2"/>
      <c r="QII18" s="2"/>
      <c r="QIJ18" s="2"/>
      <c r="QIK18" s="2"/>
      <c r="QIL18" s="2"/>
      <c r="QIM18" s="2"/>
      <c r="QIN18" s="2"/>
      <c r="QIO18" s="2"/>
      <c r="QIP18" s="2"/>
      <c r="QIQ18" s="2"/>
      <c r="QIR18" s="2"/>
      <c r="QIS18" s="2"/>
      <c r="QIT18" s="2"/>
      <c r="QIU18" s="2"/>
      <c r="QIV18" s="2"/>
      <c r="QIW18" s="2"/>
      <c r="QIX18" s="2"/>
      <c r="QIY18" s="2"/>
      <c r="QIZ18" s="2"/>
      <c r="QJA18" s="2"/>
      <c r="QJB18" s="2"/>
      <c r="QJC18" s="2"/>
      <c r="QJD18" s="2"/>
      <c r="QJE18" s="2"/>
      <c r="QJF18" s="2"/>
      <c r="QJG18" s="2"/>
      <c r="QJH18" s="2"/>
      <c r="QJI18" s="2"/>
      <c r="QJJ18" s="2"/>
      <c r="QJK18" s="2"/>
      <c r="QJL18" s="2"/>
      <c r="QJM18" s="2"/>
      <c r="QJN18" s="2"/>
      <c r="QJO18" s="2"/>
      <c r="QJP18" s="2"/>
      <c r="QJQ18" s="2"/>
      <c r="QJR18" s="2"/>
      <c r="QJS18" s="2"/>
      <c r="QJT18" s="2"/>
      <c r="QJU18" s="2"/>
      <c r="QJV18" s="2"/>
      <c r="QJW18" s="2"/>
      <c r="QJX18" s="2"/>
      <c r="QJY18" s="2"/>
      <c r="QJZ18" s="2"/>
      <c r="QKA18" s="2"/>
      <c r="QKB18" s="2"/>
      <c r="QKC18" s="2"/>
      <c r="QKD18" s="2"/>
      <c r="QKE18" s="2"/>
      <c r="QKF18" s="2"/>
      <c r="QKG18" s="2"/>
      <c r="QKH18" s="2"/>
      <c r="QKI18" s="2"/>
      <c r="QKJ18" s="2"/>
      <c r="QKK18" s="2"/>
      <c r="QKL18" s="2"/>
      <c r="QKM18" s="2"/>
      <c r="QKN18" s="2"/>
      <c r="QKO18" s="2"/>
      <c r="QKP18" s="2"/>
      <c r="QKQ18" s="2"/>
      <c r="QKR18" s="2"/>
      <c r="QKS18" s="2"/>
      <c r="QKT18" s="2"/>
      <c r="QKU18" s="2"/>
      <c r="QKV18" s="2"/>
      <c r="QKW18" s="2"/>
      <c r="QKX18" s="2"/>
      <c r="QKY18" s="2"/>
      <c r="QKZ18" s="2"/>
      <c r="QLA18" s="2"/>
      <c r="QLB18" s="2"/>
      <c r="QLC18" s="2"/>
      <c r="QLD18" s="2"/>
      <c r="QLE18" s="2"/>
      <c r="QLF18" s="2"/>
      <c r="QLG18" s="2"/>
      <c r="QLH18" s="2"/>
      <c r="QLI18" s="2"/>
      <c r="QLJ18" s="2"/>
      <c r="QLK18" s="2"/>
      <c r="QLL18" s="2"/>
      <c r="QLM18" s="2"/>
      <c r="QLN18" s="2"/>
      <c r="QLO18" s="2"/>
      <c r="QLP18" s="2"/>
      <c r="QLQ18" s="2"/>
      <c r="QLR18" s="2"/>
      <c r="QLS18" s="2"/>
      <c r="QLT18" s="2"/>
      <c r="QLU18" s="2"/>
      <c r="QLV18" s="2"/>
      <c r="QLW18" s="2"/>
      <c r="QLX18" s="2"/>
      <c r="QLY18" s="2"/>
      <c r="QLZ18" s="2"/>
      <c r="QMA18" s="2"/>
      <c r="QMB18" s="2"/>
      <c r="QMC18" s="2"/>
      <c r="QMD18" s="2"/>
      <c r="QME18" s="2"/>
      <c r="QMF18" s="2"/>
      <c r="QMG18" s="2"/>
      <c r="QMH18" s="2"/>
      <c r="QMI18" s="2"/>
      <c r="QMJ18" s="2"/>
      <c r="QMK18" s="2"/>
      <c r="QML18" s="2"/>
      <c r="QMM18" s="2"/>
      <c r="QMN18" s="2"/>
      <c r="QMO18" s="2"/>
      <c r="QMP18" s="2"/>
      <c r="QMQ18" s="2"/>
      <c r="QMR18" s="2"/>
      <c r="QMS18" s="2"/>
      <c r="QMT18" s="2"/>
      <c r="QMU18" s="2"/>
      <c r="QMV18" s="2"/>
      <c r="QMW18" s="2"/>
      <c r="QMX18" s="2"/>
      <c r="QMY18" s="2"/>
      <c r="QMZ18" s="2"/>
      <c r="QNA18" s="2"/>
      <c r="QNB18" s="2"/>
      <c r="QNC18" s="2"/>
      <c r="QND18" s="2"/>
      <c r="QNE18" s="2"/>
      <c r="QNF18" s="2"/>
      <c r="QNG18" s="2"/>
      <c r="QNH18" s="2"/>
      <c r="QNI18" s="2"/>
      <c r="QNJ18" s="2"/>
      <c r="QNK18" s="2"/>
      <c r="QNL18" s="2"/>
      <c r="QNM18" s="2"/>
      <c r="QNN18" s="2"/>
      <c r="QNO18" s="2"/>
      <c r="QNP18" s="2"/>
      <c r="QNQ18" s="2"/>
      <c r="QNR18" s="2"/>
      <c r="QNS18" s="2"/>
      <c r="QNT18" s="2"/>
      <c r="QNU18" s="2"/>
      <c r="QNV18" s="2"/>
      <c r="QNW18" s="2"/>
      <c r="QNX18" s="2"/>
      <c r="QNY18" s="2"/>
      <c r="QNZ18" s="2"/>
      <c r="QOA18" s="2"/>
      <c r="QOB18" s="2"/>
      <c r="QOC18" s="2"/>
      <c r="QOD18" s="2"/>
      <c r="QOE18" s="2"/>
      <c r="QOF18" s="2"/>
      <c r="QOG18" s="2"/>
      <c r="QOH18" s="2"/>
      <c r="QOI18" s="2"/>
      <c r="QOJ18" s="2"/>
      <c r="QOK18" s="2"/>
      <c r="QOL18" s="2"/>
      <c r="QOM18" s="2"/>
      <c r="QON18" s="2"/>
      <c r="QOO18" s="2"/>
      <c r="QOP18" s="2"/>
      <c r="QOQ18" s="2"/>
      <c r="QOR18" s="2"/>
      <c r="QOS18" s="2"/>
      <c r="QOT18" s="2"/>
      <c r="QOU18" s="2"/>
      <c r="QOV18" s="2"/>
      <c r="QOW18" s="2"/>
      <c r="QOX18" s="2"/>
      <c r="QOY18" s="2"/>
      <c r="QOZ18" s="2"/>
      <c r="QPA18" s="2"/>
      <c r="QPB18" s="2"/>
      <c r="QPC18" s="2"/>
      <c r="QPD18" s="2"/>
      <c r="QPE18" s="2"/>
      <c r="QPF18" s="2"/>
      <c r="QPG18" s="2"/>
      <c r="QPH18" s="2"/>
      <c r="QPI18" s="2"/>
      <c r="QPJ18" s="2"/>
      <c r="QPK18" s="2"/>
      <c r="QPL18" s="2"/>
      <c r="QPM18" s="2"/>
      <c r="QPN18" s="2"/>
      <c r="QPO18" s="2"/>
      <c r="QPP18" s="2"/>
      <c r="QPQ18" s="2"/>
      <c r="QPR18" s="2"/>
      <c r="QPS18" s="2"/>
      <c r="QPT18" s="2"/>
      <c r="QPU18" s="2"/>
      <c r="QPV18" s="2"/>
      <c r="QPW18" s="2"/>
      <c r="QPX18" s="2"/>
      <c r="QPY18" s="2"/>
      <c r="QPZ18" s="2"/>
      <c r="QQA18" s="2"/>
      <c r="QQB18" s="2"/>
      <c r="QQC18" s="2"/>
      <c r="QQD18" s="2"/>
      <c r="QQE18" s="2"/>
      <c r="QQF18" s="2"/>
      <c r="QQG18" s="2"/>
      <c r="QQH18" s="2"/>
      <c r="QQI18" s="2"/>
      <c r="QQJ18" s="2"/>
      <c r="QQK18" s="2"/>
      <c r="QQL18" s="2"/>
      <c r="QQM18" s="2"/>
      <c r="QQN18" s="2"/>
      <c r="QQO18" s="2"/>
      <c r="QQP18" s="2"/>
      <c r="QQQ18" s="2"/>
      <c r="QQR18" s="2"/>
      <c r="QQS18" s="2"/>
      <c r="QQT18" s="2"/>
      <c r="QQU18" s="2"/>
      <c r="QQV18" s="2"/>
      <c r="QQW18" s="2"/>
      <c r="QQX18" s="2"/>
      <c r="QQY18" s="2"/>
      <c r="QQZ18" s="2"/>
      <c r="QRA18" s="2"/>
      <c r="QRB18" s="2"/>
      <c r="QRC18" s="2"/>
      <c r="QRD18" s="2"/>
      <c r="QRE18" s="2"/>
      <c r="QRF18" s="2"/>
      <c r="QRG18" s="2"/>
      <c r="QRH18" s="2"/>
      <c r="QRI18" s="2"/>
      <c r="QRJ18" s="2"/>
      <c r="QRK18" s="2"/>
      <c r="QRL18" s="2"/>
      <c r="QRM18" s="2"/>
      <c r="QRN18" s="2"/>
      <c r="QRO18" s="2"/>
      <c r="QRP18" s="2"/>
      <c r="QRQ18" s="2"/>
      <c r="QRR18" s="2"/>
      <c r="QRS18" s="2"/>
      <c r="QRT18" s="2"/>
      <c r="QRU18" s="2"/>
      <c r="QRV18" s="2"/>
      <c r="QRW18" s="2"/>
      <c r="QRX18" s="2"/>
      <c r="QRY18" s="2"/>
      <c r="QRZ18" s="2"/>
      <c r="QSA18" s="2"/>
      <c r="QSB18" s="2"/>
      <c r="QSC18" s="2"/>
      <c r="QSD18" s="2"/>
      <c r="QSE18" s="2"/>
      <c r="QSF18" s="2"/>
      <c r="QSG18" s="2"/>
      <c r="QSH18" s="2"/>
      <c r="QSI18" s="2"/>
      <c r="QSJ18" s="2"/>
      <c r="QSK18" s="2"/>
      <c r="QSL18" s="2"/>
      <c r="QSM18" s="2"/>
      <c r="QSN18" s="2"/>
      <c r="QSO18" s="2"/>
      <c r="QSP18" s="2"/>
      <c r="QSQ18" s="2"/>
      <c r="QSR18" s="2"/>
      <c r="QSS18" s="2"/>
      <c r="QST18" s="2"/>
      <c r="QSU18" s="2"/>
      <c r="QSV18" s="2"/>
      <c r="QSW18" s="2"/>
      <c r="QSX18" s="2"/>
      <c r="QSY18" s="2"/>
      <c r="QSZ18" s="2"/>
      <c r="QTA18" s="2"/>
      <c r="QTB18" s="2"/>
      <c r="QTC18" s="2"/>
      <c r="QTD18" s="2"/>
      <c r="QTE18" s="2"/>
      <c r="QTF18" s="2"/>
      <c r="QTG18" s="2"/>
      <c r="QTH18" s="2"/>
      <c r="QTI18" s="2"/>
      <c r="QTJ18" s="2"/>
      <c r="QTK18" s="2"/>
      <c r="QTL18" s="2"/>
      <c r="QTM18" s="2"/>
      <c r="QTN18" s="2"/>
      <c r="QTO18" s="2"/>
      <c r="QTP18" s="2"/>
      <c r="QTQ18" s="2"/>
      <c r="QTR18" s="2"/>
      <c r="QTS18" s="2"/>
      <c r="QTT18" s="2"/>
      <c r="QTU18" s="2"/>
      <c r="QTV18" s="2"/>
      <c r="QTW18" s="2"/>
      <c r="QTX18" s="2"/>
      <c r="QTY18" s="2"/>
      <c r="QTZ18" s="2"/>
      <c r="QUA18" s="2"/>
      <c r="QUB18" s="2"/>
      <c r="QUC18" s="2"/>
      <c r="QUD18" s="2"/>
      <c r="QUE18" s="2"/>
      <c r="QUF18" s="2"/>
      <c r="QUG18" s="2"/>
      <c r="QUH18" s="2"/>
      <c r="QUI18" s="2"/>
      <c r="QUJ18" s="2"/>
      <c r="QUK18" s="2"/>
      <c r="QUL18" s="2"/>
      <c r="QUM18" s="2"/>
      <c r="QUN18" s="2"/>
      <c r="QUO18" s="2"/>
      <c r="QUP18" s="2"/>
      <c r="QUQ18" s="2"/>
      <c r="QUR18" s="2"/>
      <c r="QUS18" s="2"/>
      <c r="QUT18" s="2"/>
      <c r="QUU18" s="2"/>
      <c r="QUV18" s="2"/>
      <c r="QUW18" s="2"/>
      <c r="QUX18" s="2"/>
      <c r="QUY18" s="2"/>
      <c r="QUZ18" s="2"/>
      <c r="QVA18" s="2"/>
      <c r="QVB18" s="2"/>
      <c r="QVC18" s="2"/>
      <c r="QVD18" s="2"/>
      <c r="QVE18" s="2"/>
      <c r="QVF18" s="2"/>
      <c r="QVG18" s="2"/>
      <c r="QVH18" s="2"/>
      <c r="QVI18" s="2"/>
      <c r="QVJ18" s="2"/>
      <c r="QVK18" s="2"/>
      <c r="QVL18" s="2"/>
      <c r="QVM18" s="2"/>
      <c r="QVN18" s="2"/>
      <c r="QVO18" s="2"/>
      <c r="QVP18" s="2"/>
      <c r="QVQ18" s="2"/>
      <c r="QVR18" s="2"/>
      <c r="QVS18" s="2"/>
      <c r="QVT18" s="2"/>
      <c r="QVU18" s="2"/>
      <c r="QVV18" s="2"/>
      <c r="QVW18" s="2"/>
      <c r="QVX18" s="2"/>
      <c r="QVY18" s="2"/>
      <c r="QVZ18" s="2"/>
      <c r="QWA18" s="2"/>
      <c r="QWB18" s="2"/>
      <c r="QWC18" s="2"/>
      <c r="QWD18" s="2"/>
      <c r="QWE18" s="2"/>
      <c r="QWF18" s="2"/>
      <c r="QWG18" s="2"/>
      <c r="QWH18" s="2"/>
      <c r="QWI18" s="2"/>
      <c r="QWJ18" s="2"/>
      <c r="QWK18" s="2"/>
      <c r="QWL18" s="2"/>
      <c r="QWM18" s="2"/>
      <c r="QWN18" s="2"/>
      <c r="QWO18" s="2"/>
      <c r="QWP18" s="2"/>
      <c r="QWQ18" s="2"/>
      <c r="QWR18" s="2"/>
      <c r="QWS18" s="2"/>
      <c r="QWT18" s="2"/>
      <c r="QWU18" s="2"/>
      <c r="QWV18" s="2"/>
      <c r="QWW18" s="2"/>
      <c r="QWX18" s="2"/>
      <c r="QWY18" s="2"/>
      <c r="QWZ18" s="2"/>
      <c r="QXA18" s="2"/>
      <c r="QXB18" s="2"/>
      <c r="QXC18" s="2"/>
      <c r="QXD18" s="2"/>
      <c r="QXE18" s="2"/>
      <c r="QXF18" s="2"/>
      <c r="QXG18" s="2"/>
      <c r="QXH18" s="2"/>
      <c r="QXI18" s="2"/>
      <c r="QXJ18" s="2"/>
      <c r="QXK18" s="2"/>
      <c r="QXL18" s="2"/>
      <c r="QXM18" s="2"/>
      <c r="QXN18" s="2"/>
      <c r="QXO18" s="2"/>
      <c r="QXP18" s="2"/>
      <c r="QXQ18" s="2"/>
      <c r="QXR18" s="2"/>
      <c r="QXS18" s="2"/>
      <c r="QXT18" s="2"/>
      <c r="QXU18" s="2"/>
      <c r="QXV18" s="2"/>
      <c r="QXW18" s="2"/>
      <c r="QXX18" s="2"/>
      <c r="QXY18" s="2"/>
      <c r="QXZ18" s="2"/>
      <c r="QYA18" s="2"/>
      <c r="QYB18" s="2"/>
      <c r="QYC18" s="2"/>
      <c r="QYD18" s="2"/>
      <c r="QYE18" s="2"/>
      <c r="QYF18" s="2"/>
      <c r="QYG18" s="2"/>
      <c r="QYH18" s="2"/>
      <c r="QYI18" s="2"/>
      <c r="QYJ18" s="2"/>
      <c r="QYK18" s="2"/>
      <c r="QYL18" s="2"/>
      <c r="QYM18" s="2"/>
      <c r="QYN18" s="2"/>
      <c r="QYO18" s="2"/>
      <c r="QYP18" s="2"/>
      <c r="QYQ18" s="2"/>
      <c r="QYR18" s="2"/>
      <c r="QYS18" s="2"/>
      <c r="QYT18" s="2"/>
      <c r="QYU18" s="2"/>
      <c r="QYV18" s="2"/>
      <c r="QYW18" s="2"/>
      <c r="QYX18" s="2"/>
      <c r="QYY18" s="2"/>
      <c r="QYZ18" s="2"/>
      <c r="QZA18" s="2"/>
      <c r="QZB18" s="2"/>
      <c r="QZC18" s="2"/>
      <c r="QZD18" s="2"/>
      <c r="QZE18" s="2"/>
      <c r="QZF18" s="2"/>
      <c r="QZG18" s="2"/>
      <c r="QZH18" s="2"/>
      <c r="QZI18" s="2"/>
      <c r="QZJ18" s="2"/>
      <c r="QZK18" s="2"/>
      <c r="QZL18" s="2"/>
      <c r="QZM18" s="2"/>
      <c r="QZN18" s="2"/>
      <c r="QZO18" s="2"/>
      <c r="QZP18" s="2"/>
      <c r="QZQ18" s="2"/>
      <c r="QZR18" s="2"/>
      <c r="QZS18" s="2"/>
      <c r="QZT18" s="2"/>
      <c r="QZU18" s="2"/>
      <c r="QZV18" s="2"/>
      <c r="QZW18" s="2"/>
      <c r="QZX18" s="2"/>
      <c r="QZY18" s="2"/>
      <c r="QZZ18" s="2"/>
      <c r="RAA18" s="2"/>
      <c r="RAB18" s="2"/>
      <c r="RAC18" s="2"/>
      <c r="RAD18" s="2"/>
      <c r="RAE18" s="2"/>
      <c r="RAF18" s="2"/>
      <c r="RAG18" s="2"/>
      <c r="RAH18" s="2"/>
      <c r="RAI18" s="2"/>
      <c r="RAJ18" s="2"/>
      <c r="RAK18" s="2"/>
      <c r="RAL18" s="2"/>
      <c r="RAM18" s="2"/>
      <c r="RAN18" s="2"/>
      <c r="RAO18" s="2"/>
      <c r="RAP18" s="2"/>
      <c r="RAQ18" s="2"/>
      <c r="RAR18" s="2"/>
      <c r="RAS18" s="2"/>
      <c r="RAT18" s="2"/>
      <c r="RAU18" s="2"/>
      <c r="RAV18" s="2"/>
      <c r="RAW18" s="2"/>
      <c r="RAX18" s="2"/>
      <c r="RAY18" s="2"/>
      <c r="RAZ18" s="2"/>
      <c r="RBA18" s="2"/>
      <c r="RBB18" s="2"/>
      <c r="RBC18" s="2"/>
      <c r="RBD18" s="2"/>
      <c r="RBE18" s="2"/>
      <c r="RBF18" s="2"/>
      <c r="RBG18" s="2"/>
      <c r="RBH18" s="2"/>
      <c r="RBI18" s="2"/>
      <c r="RBJ18" s="2"/>
      <c r="RBK18" s="2"/>
      <c r="RBL18" s="2"/>
      <c r="RBM18" s="2"/>
      <c r="RBN18" s="2"/>
      <c r="RBO18" s="2"/>
      <c r="RBP18" s="2"/>
      <c r="RBQ18" s="2"/>
      <c r="RBR18" s="2"/>
      <c r="RBS18" s="2"/>
      <c r="RBT18" s="2"/>
      <c r="RBU18" s="2"/>
      <c r="RBV18" s="2"/>
      <c r="RBW18" s="2"/>
      <c r="RBX18" s="2"/>
      <c r="RBY18" s="2"/>
      <c r="RBZ18" s="2"/>
      <c r="RCA18" s="2"/>
      <c r="RCB18" s="2"/>
      <c r="RCC18" s="2"/>
      <c r="RCD18" s="2"/>
      <c r="RCE18" s="2"/>
      <c r="RCF18" s="2"/>
      <c r="RCG18" s="2"/>
      <c r="RCH18" s="2"/>
      <c r="RCI18" s="2"/>
      <c r="RCJ18" s="2"/>
      <c r="RCK18" s="2"/>
      <c r="RCL18" s="2"/>
      <c r="RCM18" s="2"/>
      <c r="RCN18" s="2"/>
      <c r="RCO18" s="2"/>
      <c r="RCP18" s="2"/>
      <c r="RCQ18" s="2"/>
      <c r="RCR18" s="2"/>
      <c r="RCS18" s="2"/>
      <c r="RCT18" s="2"/>
      <c r="RCU18" s="2"/>
      <c r="RCV18" s="2"/>
      <c r="RCW18" s="2"/>
      <c r="RCX18" s="2"/>
      <c r="RCY18" s="2"/>
      <c r="RCZ18" s="2"/>
      <c r="RDA18" s="2"/>
      <c r="RDB18" s="2"/>
      <c r="RDC18" s="2"/>
      <c r="RDD18" s="2"/>
      <c r="RDE18" s="2"/>
      <c r="RDF18" s="2"/>
      <c r="RDG18" s="2"/>
      <c r="RDH18" s="2"/>
      <c r="RDI18" s="2"/>
      <c r="RDJ18" s="2"/>
      <c r="RDK18" s="2"/>
      <c r="RDL18" s="2"/>
      <c r="RDM18" s="2"/>
      <c r="RDN18" s="2"/>
      <c r="RDO18" s="2"/>
      <c r="RDP18" s="2"/>
      <c r="RDQ18" s="2"/>
      <c r="RDR18" s="2"/>
      <c r="RDS18" s="2"/>
      <c r="RDT18" s="2"/>
      <c r="RDU18" s="2"/>
      <c r="RDV18" s="2"/>
      <c r="RDW18" s="2"/>
      <c r="RDX18" s="2"/>
      <c r="RDY18" s="2"/>
      <c r="RDZ18" s="2"/>
      <c r="REA18" s="2"/>
      <c r="REB18" s="2"/>
      <c r="REC18" s="2"/>
      <c r="RED18" s="2"/>
      <c r="REE18" s="2"/>
      <c r="REF18" s="2"/>
      <c r="REG18" s="2"/>
      <c r="REH18" s="2"/>
      <c r="REI18" s="2"/>
      <c r="REJ18" s="2"/>
      <c r="REK18" s="2"/>
      <c r="REL18" s="2"/>
      <c r="REM18" s="2"/>
      <c r="REN18" s="2"/>
      <c r="REO18" s="2"/>
      <c r="REP18" s="2"/>
      <c r="REQ18" s="2"/>
      <c r="RER18" s="2"/>
      <c r="RES18" s="2"/>
      <c r="RET18" s="2"/>
      <c r="REU18" s="2"/>
      <c r="REV18" s="2"/>
      <c r="REW18" s="2"/>
      <c r="REX18" s="2"/>
      <c r="REY18" s="2"/>
      <c r="REZ18" s="2"/>
      <c r="RFA18" s="2"/>
      <c r="RFB18" s="2"/>
      <c r="RFC18" s="2"/>
      <c r="RFD18" s="2"/>
      <c r="RFE18" s="2"/>
      <c r="RFF18" s="2"/>
      <c r="RFG18" s="2"/>
      <c r="RFH18" s="2"/>
      <c r="RFI18" s="2"/>
      <c r="RFJ18" s="2"/>
      <c r="RFK18" s="2"/>
      <c r="RFL18" s="2"/>
      <c r="RFM18" s="2"/>
      <c r="RFN18" s="2"/>
      <c r="RFO18" s="2"/>
      <c r="RFP18" s="2"/>
      <c r="RFQ18" s="2"/>
      <c r="RFR18" s="2"/>
      <c r="RFS18" s="2"/>
      <c r="RFT18" s="2"/>
      <c r="RFU18" s="2"/>
      <c r="RFV18" s="2"/>
      <c r="RFW18" s="2"/>
      <c r="RFX18" s="2"/>
      <c r="RFY18" s="2"/>
      <c r="RFZ18" s="2"/>
      <c r="RGA18" s="2"/>
      <c r="RGB18" s="2"/>
      <c r="RGC18" s="2"/>
      <c r="RGD18" s="2"/>
      <c r="RGE18" s="2"/>
      <c r="RGF18" s="2"/>
      <c r="RGG18" s="2"/>
      <c r="RGH18" s="2"/>
      <c r="RGI18" s="2"/>
      <c r="RGJ18" s="2"/>
      <c r="RGK18" s="2"/>
      <c r="RGL18" s="2"/>
      <c r="RGM18" s="2"/>
      <c r="RGN18" s="2"/>
      <c r="RGO18" s="2"/>
      <c r="RGP18" s="2"/>
      <c r="RGQ18" s="2"/>
      <c r="RGR18" s="2"/>
      <c r="RGS18" s="2"/>
      <c r="RGT18" s="2"/>
      <c r="RGU18" s="2"/>
      <c r="RGV18" s="2"/>
      <c r="RGW18" s="2"/>
      <c r="RGX18" s="2"/>
      <c r="RGY18" s="2"/>
      <c r="RGZ18" s="2"/>
      <c r="RHA18" s="2"/>
      <c r="RHB18" s="2"/>
      <c r="RHC18" s="2"/>
      <c r="RHD18" s="2"/>
      <c r="RHE18" s="2"/>
      <c r="RHF18" s="2"/>
      <c r="RHG18" s="2"/>
      <c r="RHH18" s="2"/>
      <c r="RHI18" s="2"/>
      <c r="RHJ18" s="2"/>
      <c r="RHK18" s="2"/>
      <c r="RHL18" s="2"/>
      <c r="RHM18" s="2"/>
      <c r="RHN18" s="2"/>
      <c r="RHO18" s="2"/>
      <c r="RHP18" s="2"/>
      <c r="RHQ18" s="2"/>
      <c r="RHR18" s="2"/>
      <c r="RHS18" s="2"/>
      <c r="RHT18" s="2"/>
      <c r="RHU18" s="2"/>
      <c r="RHV18" s="2"/>
      <c r="RHW18" s="2"/>
      <c r="RHX18" s="2"/>
      <c r="RHY18" s="2"/>
      <c r="RHZ18" s="2"/>
      <c r="RIA18" s="2"/>
      <c r="RIB18" s="2"/>
      <c r="RIC18" s="2"/>
      <c r="RID18" s="2"/>
      <c r="RIE18" s="2"/>
      <c r="RIF18" s="2"/>
      <c r="RIG18" s="2"/>
      <c r="RIH18" s="2"/>
      <c r="RII18" s="2"/>
      <c r="RIJ18" s="2"/>
      <c r="RIK18" s="2"/>
      <c r="RIL18" s="2"/>
      <c r="RIM18" s="2"/>
      <c r="RIN18" s="2"/>
      <c r="RIO18" s="2"/>
      <c r="RIP18" s="2"/>
      <c r="RIQ18" s="2"/>
      <c r="RIR18" s="2"/>
      <c r="RIS18" s="2"/>
      <c r="RIT18" s="2"/>
      <c r="RIU18" s="2"/>
      <c r="RIV18" s="2"/>
      <c r="RIW18" s="2"/>
      <c r="RIX18" s="2"/>
      <c r="RIY18" s="2"/>
      <c r="RIZ18" s="2"/>
      <c r="RJA18" s="2"/>
      <c r="RJB18" s="2"/>
      <c r="RJC18" s="2"/>
      <c r="RJD18" s="2"/>
      <c r="RJE18" s="2"/>
      <c r="RJF18" s="2"/>
      <c r="RJG18" s="2"/>
      <c r="RJH18" s="2"/>
      <c r="RJI18" s="2"/>
      <c r="RJJ18" s="2"/>
      <c r="RJK18" s="2"/>
      <c r="RJL18" s="2"/>
      <c r="RJM18" s="2"/>
      <c r="RJN18" s="2"/>
      <c r="RJO18" s="2"/>
      <c r="RJP18" s="2"/>
      <c r="RJQ18" s="2"/>
      <c r="RJR18" s="2"/>
      <c r="RJS18" s="2"/>
      <c r="RJT18" s="2"/>
      <c r="RJU18" s="2"/>
      <c r="RJV18" s="2"/>
      <c r="RJW18" s="2"/>
      <c r="RJX18" s="2"/>
      <c r="RJY18" s="2"/>
      <c r="RJZ18" s="2"/>
      <c r="RKA18" s="2"/>
      <c r="RKB18" s="2"/>
      <c r="RKC18" s="2"/>
      <c r="RKD18" s="2"/>
      <c r="RKE18" s="2"/>
      <c r="RKF18" s="2"/>
      <c r="RKG18" s="2"/>
      <c r="RKH18" s="2"/>
      <c r="RKI18" s="2"/>
      <c r="RKJ18" s="2"/>
      <c r="RKK18" s="2"/>
      <c r="RKL18" s="2"/>
      <c r="RKM18" s="2"/>
      <c r="RKN18" s="2"/>
      <c r="RKO18" s="2"/>
      <c r="RKP18" s="2"/>
      <c r="RKQ18" s="2"/>
      <c r="RKR18" s="2"/>
      <c r="RKS18" s="2"/>
      <c r="RKT18" s="2"/>
      <c r="RKU18" s="2"/>
      <c r="RKV18" s="2"/>
      <c r="RKW18" s="2"/>
      <c r="RKX18" s="2"/>
      <c r="RKY18" s="2"/>
      <c r="RKZ18" s="2"/>
      <c r="RLA18" s="2"/>
      <c r="RLB18" s="2"/>
      <c r="RLC18" s="2"/>
      <c r="RLD18" s="2"/>
      <c r="RLE18" s="2"/>
      <c r="RLF18" s="2"/>
      <c r="RLG18" s="2"/>
      <c r="RLH18" s="2"/>
      <c r="RLI18" s="2"/>
      <c r="RLJ18" s="2"/>
      <c r="RLK18" s="2"/>
      <c r="RLL18" s="2"/>
      <c r="RLM18" s="2"/>
      <c r="RLN18" s="2"/>
      <c r="RLO18" s="2"/>
      <c r="RLP18" s="2"/>
      <c r="RLQ18" s="2"/>
      <c r="RLR18" s="2"/>
      <c r="RLS18" s="2"/>
      <c r="RLT18" s="2"/>
      <c r="RLU18" s="2"/>
      <c r="RLV18" s="2"/>
      <c r="RLW18" s="2"/>
      <c r="RLX18" s="2"/>
      <c r="RLY18" s="2"/>
      <c r="RLZ18" s="2"/>
      <c r="RMA18" s="2"/>
      <c r="RMB18" s="2"/>
      <c r="RMC18" s="2"/>
      <c r="RMD18" s="2"/>
      <c r="RME18" s="2"/>
      <c r="RMF18" s="2"/>
      <c r="RMG18" s="2"/>
      <c r="RMH18" s="2"/>
      <c r="RMI18" s="2"/>
      <c r="RMJ18" s="2"/>
      <c r="RMK18" s="2"/>
      <c r="RML18" s="2"/>
      <c r="RMM18" s="2"/>
      <c r="RMN18" s="2"/>
      <c r="RMO18" s="2"/>
      <c r="RMP18" s="2"/>
      <c r="RMQ18" s="2"/>
      <c r="RMR18" s="2"/>
      <c r="RMS18" s="2"/>
      <c r="RMT18" s="2"/>
      <c r="RMU18" s="2"/>
      <c r="RMV18" s="2"/>
      <c r="RMW18" s="2"/>
      <c r="RMX18" s="2"/>
      <c r="RMY18" s="2"/>
      <c r="RMZ18" s="2"/>
      <c r="RNA18" s="2"/>
      <c r="RNB18" s="2"/>
      <c r="RNC18" s="2"/>
      <c r="RND18" s="2"/>
      <c r="RNE18" s="2"/>
      <c r="RNF18" s="2"/>
      <c r="RNG18" s="2"/>
      <c r="RNH18" s="2"/>
      <c r="RNI18" s="2"/>
      <c r="RNJ18" s="2"/>
      <c r="RNK18" s="2"/>
      <c r="RNL18" s="2"/>
      <c r="RNM18" s="2"/>
      <c r="RNN18" s="2"/>
      <c r="RNO18" s="2"/>
      <c r="RNP18" s="2"/>
      <c r="RNQ18" s="2"/>
      <c r="RNR18" s="2"/>
      <c r="RNS18" s="2"/>
      <c r="RNT18" s="2"/>
      <c r="RNU18" s="2"/>
      <c r="RNV18" s="2"/>
      <c r="RNW18" s="2"/>
      <c r="RNX18" s="2"/>
      <c r="RNY18" s="2"/>
      <c r="RNZ18" s="2"/>
      <c r="ROA18" s="2"/>
      <c r="ROB18" s="2"/>
      <c r="ROC18" s="2"/>
      <c r="ROD18" s="2"/>
      <c r="ROE18" s="2"/>
      <c r="ROF18" s="2"/>
      <c r="ROG18" s="2"/>
      <c r="ROH18" s="2"/>
      <c r="ROI18" s="2"/>
      <c r="ROJ18" s="2"/>
      <c r="ROK18" s="2"/>
      <c r="ROL18" s="2"/>
      <c r="ROM18" s="2"/>
      <c r="RON18" s="2"/>
      <c r="ROO18" s="2"/>
      <c r="ROP18" s="2"/>
      <c r="ROQ18" s="2"/>
      <c r="ROR18" s="2"/>
      <c r="ROS18" s="2"/>
      <c r="ROT18" s="2"/>
      <c r="ROU18" s="2"/>
      <c r="ROV18" s="2"/>
      <c r="ROW18" s="2"/>
      <c r="ROX18" s="2"/>
      <c r="ROY18" s="2"/>
      <c r="ROZ18" s="2"/>
      <c r="RPA18" s="2"/>
      <c r="RPB18" s="2"/>
      <c r="RPC18" s="2"/>
      <c r="RPD18" s="2"/>
      <c r="RPE18" s="2"/>
      <c r="RPF18" s="2"/>
      <c r="RPG18" s="2"/>
      <c r="RPH18" s="2"/>
      <c r="RPI18" s="2"/>
      <c r="RPJ18" s="2"/>
      <c r="RPK18" s="2"/>
      <c r="RPL18" s="2"/>
      <c r="RPM18" s="2"/>
      <c r="RPN18" s="2"/>
      <c r="RPO18" s="2"/>
      <c r="RPP18" s="2"/>
      <c r="RPQ18" s="2"/>
      <c r="RPR18" s="2"/>
      <c r="RPS18" s="2"/>
      <c r="RPT18" s="2"/>
      <c r="RPU18" s="2"/>
      <c r="RPV18" s="2"/>
      <c r="RPW18" s="2"/>
      <c r="RPX18" s="2"/>
      <c r="RPY18" s="2"/>
      <c r="RPZ18" s="2"/>
      <c r="RQA18" s="2"/>
      <c r="RQB18" s="2"/>
      <c r="RQC18" s="2"/>
      <c r="RQD18" s="2"/>
      <c r="RQE18" s="2"/>
      <c r="RQF18" s="2"/>
      <c r="RQG18" s="2"/>
      <c r="RQH18" s="2"/>
      <c r="RQI18" s="2"/>
      <c r="RQJ18" s="2"/>
      <c r="RQK18" s="2"/>
      <c r="RQL18" s="2"/>
      <c r="RQM18" s="2"/>
      <c r="RQN18" s="2"/>
      <c r="RQO18" s="2"/>
      <c r="RQP18" s="2"/>
      <c r="RQQ18" s="2"/>
      <c r="RQR18" s="2"/>
      <c r="RQS18" s="2"/>
      <c r="RQT18" s="2"/>
      <c r="RQU18" s="2"/>
      <c r="RQV18" s="2"/>
      <c r="RQW18" s="2"/>
      <c r="RQX18" s="2"/>
      <c r="RQY18" s="2"/>
      <c r="RQZ18" s="2"/>
      <c r="RRA18" s="2"/>
      <c r="RRB18" s="2"/>
      <c r="RRC18" s="2"/>
      <c r="RRD18" s="2"/>
      <c r="RRE18" s="2"/>
      <c r="RRF18" s="2"/>
      <c r="RRG18" s="2"/>
      <c r="RRH18" s="2"/>
      <c r="RRI18" s="2"/>
      <c r="RRJ18" s="2"/>
      <c r="RRK18" s="2"/>
      <c r="RRL18" s="2"/>
      <c r="RRM18" s="2"/>
      <c r="RRN18" s="2"/>
      <c r="RRO18" s="2"/>
      <c r="RRP18" s="2"/>
      <c r="RRQ18" s="2"/>
      <c r="RRR18" s="2"/>
      <c r="RRS18" s="2"/>
      <c r="RRT18" s="2"/>
      <c r="RRU18" s="2"/>
      <c r="RRV18" s="2"/>
      <c r="RRW18" s="2"/>
      <c r="RRX18" s="2"/>
      <c r="RRY18" s="2"/>
      <c r="RRZ18" s="2"/>
      <c r="RSA18" s="2"/>
      <c r="RSB18" s="2"/>
      <c r="RSC18" s="2"/>
      <c r="RSD18" s="2"/>
      <c r="RSE18" s="2"/>
      <c r="RSF18" s="2"/>
      <c r="RSG18" s="2"/>
      <c r="RSH18" s="2"/>
      <c r="RSI18" s="2"/>
      <c r="RSJ18" s="2"/>
      <c r="RSK18" s="2"/>
      <c r="RSL18" s="2"/>
      <c r="RSM18" s="2"/>
      <c r="RSN18" s="2"/>
      <c r="RSO18" s="2"/>
      <c r="RSP18" s="2"/>
      <c r="RSQ18" s="2"/>
      <c r="RSR18" s="2"/>
      <c r="RSS18" s="2"/>
      <c r="RST18" s="2"/>
      <c r="RSU18" s="2"/>
      <c r="RSV18" s="2"/>
      <c r="RSW18" s="2"/>
      <c r="RSX18" s="2"/>
      <c r="RSY18" s="2"/>
      <c r="RSZ18" s="2"/>
      <c r="RTA18" s="2"/>
      <c r="RTB18" s="2"/>
      <c r="RTC18" s="2"/>
      <c r="RTD18" s="2"/>
      <c r="RTE18" s="2"/>
      <c r="RTF18" s="2"/>
      <c r="RTG18" s="2"/>
      <c r="RTH18" s="2"/>
      <c r="RTI18" s="2"/>
      <c r="RTJ18" s="2"/>
      <c r="RTK18" s="2"/>
      <c r="RTL18" s="2"/>
      <c r="RTM18" s="2"/>
      <c r="RTN18" s="2"/>
      <c r="RTO18" s="2"/>
      <c r="RTP18" s="2"/>
      <c r="RTQ18" s="2"/>
      <c r="RTR18" s="2"/>
      <c r="RTS18" s="2"/>
      <c r="RTT18" s="2"/>
      <c r="RTU18" s="2"/>
      <c r="RTV18" s="2"/>
      <c r="RTW18" s="2"/>
      <c r="RTX18" s="2"/>
      <c r="RTY18" s="2"/>
      <c r="RTZ18" s="2"/>
      <c r="RUA18" s="2"/>
      <c r="RUB18" s="2"/>
      <c r="RUC18" s="2"/>
      <c r="RUD18" s="2"/>
      <c r="RUE18" s="2"/>
      <c r="RUF18" s="2"/>
      <c r="RUG18" s="2"/>
      <c r="RUH18" s="2"/>
      <c r="RUI18" s="2"/>
      <c r="RUJ18" s="2"/>
      <c r="RUK18" s="2"/>
      <c r="RUL18" s="2"/>
      <c r="RUM18" s="2"/>
      <c r="RUN18" s="2"/>
      <c r="RUO18" s="2"/>
      <c r="RUP18" s="2"/>
      <c r="RUQ18" s="2"/>
      <c r="RUR18" s="2"/>
      <c r="RUS18" s="2"/>
      <c r="RUT18" s="2"/>
      <c r="RUU18" s="2"/>
      <c r="RUV18" s="2"/>
      <c r="RUW18" s="2"/>
      <c r="RUX18" s="2"/>
      <c r="RUY18" s="2"/>
      <c r="RUZ18" s="2"/>
      <c r="RVA18" s="2"/>
      <c r="RVB18" s="2"/>
      <c r="RVC18" s="2"/>
      <c r="RVD18" s="2"/>
      <c r="RVE18" s="2"/>
      <c r="RVF18" s="2"/>
      <c r="RVG18" s="2"/>
      <c r="RVH18" s="2"/>
      <c r="RVI18" s="2"/>
      <c r="RVJ18" s="2"/>
      <c r="RVK18" s="2"/>
      <c r="RVL18" s="2"/>
      <c r="RVM18" s="2"/>
      <c r="RVN18" s="2"/>
      <c r="RVO18" s="2"/>
      <c r="RVP18" s="2"/>
      <c r="RVQ18" s="2"/>
      <c r="RVR18" s="2"/>
      <c r="RVS18" s="2"/>
      <c r="RVT18" s="2"/>
      <c r="RVU18" s="2"/>
      <c r="RVV18" s="2"/>
      <c r="RVW18" s="2"/>
      <c r="RVX18" s="2"/>
      <c r="RVY18" s="2"/>
      <c r="RVZ18" s="2"/>
      <c r="RWA18" s="2"/>
      <c r="RWB18" s="2"/>
      <c r="RWC18" s="2"/>
      <c r="RWD18" s="2"/>
      <c r="RWE18" s="2"/>
      <c r="RWF18" s="2"/>
      <c r="RWG18" s="2"/>
      <c r="RWH18" s="2"/>
      <c r="RWI18" s="2"/>
      <c r="RWJ18" s="2"/>
      <c r="RWK18" s="2"/>
      <c r="RWL18" s="2"/>
      <c r="RWM18" s="2"/>
      <c r="RWN18" s="2"/>
      <c r="RWO18" s="2"/>
      <c r="RWP18" s="2"/>
      <c r="RWQ18" s="2"/>
      <c r="RWR18" s="2"/>
      <c r="RWS18" s="2"/>
      <c r="RWT18" s="2"/>
      <c r="RWU18" s="2"/>
      <c r="RWV18" s="2"/>
      <c r="RWW18" s="2"/>
      <c r="RWX18" s="2"/>
      <c r="RWY18" s="2"/>
      <c r="RWZ18" s="2"/>
      <c r="RXA18" s="2"/>
      <c r="RXB18" s="2"/>
      <c r="RXC18" s="2"/>
      <c r="RXD18" s="2"/>
      <c r="RXE18" s="2"/>
      <c r="RXF18" s="2"/>
      <c r="RXG18" s="2"/>
      <c r="RXH18" s="2"/>
      <c r="RXI18" s="2"/>
      <c r="RXJ18" s="2"/>
      <c r="RXK18" s="2"/>
      <c r="RXL18" s="2"/>
      <c r="RXM18" s="2"/>
      <c r="RXN18" s="2"/>
      <c r="RXO18" s="2"/>
      <c r="RXP18" s="2"/>
      <c r="RXQ18" s="2"/>
      <c r="RXR18" s="2"/>
      <c r="RXS18" s="2"/>
      <c r="RXT18" s="2"/>
      <c r="RXU18" s="2"/>
      <c r="RXV18" s="2"/>
      <c r="RXW18" s="2"/>
      <c r="RXX18" s="2"/>
      <c r="RXY18" s="2"/>
      <c r="RXZ18" s="2"/>
      <c r="RYA18" s="2"/>
      <c r="RYB18" s="2"/>
      <c r="RYC18" s="2"/>
      <c r="RYD18" s="2"/>
      <c r="RYE18" s="2"/>
      <c r="RYF18" s="2"/>
      <c r="RYG18" s="2"/>
      <c r="RYH18" s="2"/>
      <c r="RYI18" s="2"/>
      <c r="RYJ18" s="2"/>
      <c r="RYK18" s="2"/>
      <c r="RYL18" s="2"/>
      <c r="RYM18" s="2"/>
      <c r="RYN18" s="2"/>
      <c r="RYO18" s="2"/>
      <c r="RYP18" s="2"/>
      <c r="RYQ18" s="2"/>
      <c r="RYR18" s="2"/>
      <c r="RYS18" s="2"/>
      <c r="RYT18" s="2"/>
      <c r="RYU18" s="2"/>
      <c r="RYV18" s="2"/>
      <c r="RYW18" s="2"/>
      <c r="RYX18" s="2"/>
      <c r="RYY18" s="2"/>
      <c r="RYZ18" s="2"/>
      <c r="RZA18" s="2"/>
      <c r="RZB18" s="2"/>
      <c r="RZC18" s="2"/>
      <c r="RZD18" s="2"/>
      <c r="RZE18" s="2"/>
      <c r="RZF18" s="2"/>
      <c r="RZG18" s="2"/>
      <c r="RZH18" s="2"/>
      <c r="RZI18" s="2"/>
      <c r="RZJ18" s="2"/>
      <c r="RZK18" s="2"/>
      <c r="RZL18" s="2"/>
      <c r="RZM18" s="2"/>
      <c r="RZN18" s="2"/>
      <c r="RZO18" s="2"/>
      <c r="RZP18" s="2"/>
      <c r="RZQ18" s="2"/>
      <c r="RZR18" s="2"/>
      <c r="RZS18" s="2"/>
      <c r="RZT18" s="2"/>
      <c r="RZU18" s="2"/>
      <c r="RZV18" s="2"/>
      <c r="RZW18" s="2"/>
      <c r="RZX18" s="2"/>
      <c r="RZY18" s="2"/>
      <c r="RZZ18" s="2"/>
      <c r="SAA18" s="2"/>
      <c r="SAB18" s="2"/>
      <c r="SAC18" s="2"/>
      <c r="SAD18" s="2"/>
      <c r="SAE18" s="2"/>
      <c r="SAF18" s="2"/>
      <c r="SAG18" s="2"/>
      <c r="SAH18" s="2"/>
      <c r="SAI18" s="2"/>
      <c r="SAJ18" s="2"/>
      <c r="SAK18" s="2"/>
      <c r="SAL18" s="2"/>
      <c r="SAM18" s="2"/>
      <c r="SAN18" s="2"/>
      <c r="SAO18" s="2"/>
      <c r="SAP18" s="2"/>
      <c r="SAQ18" s="2"/>
      <c r="SAR18" s="2"/>
      <c r="SAS18" s="2"/>
      <c r="SAT18" s="2"/>
      <c r="SAU18" s="2"/>
      <c r="SAV18" s="2"/>
      <c r="SAW18" s="2"/>
      <c r="SAX18" s="2"/>
      <c r="SAY18" s="2"/>
      <c r="SAZ18" s="2"/>
      <c r="SBA18" s="2"/>
      <c r="SBB18" s="2"/>
      <c r="SBC18" s="2"/>
      <c r="SBD18" s="2"/>
      <c r="SBE18" s="2"/>
      <c r="SBF18" s="2"/>
      <c r="SBG18" s="2"/>
      <c r="SBH18" s="2"/>
      <c r="SBI18" s="2"/>
      <c r="SBJ18" s="2"/>
      <c r="SBK18" s="2"/>
      <c r="SBL18" s="2"/>
      <c r="SBM18" s="2"/>
      <c r="SBN18" s="2"/>
      <c r="SBO18" s="2"/>
      <c r="SBP18" s="2"/>
      <c r="SBQ18" s="2"/>
      <c r="SBR18" s="2"/>
      <c r="SBS18" s="2"/>
      <c r="SBT18" s="2"/>
      <c r="SBU18" s="2"/>
      <c r="SBV18" s="2"/>
      <c r="SBW18" s="2"/>
      <c r="SBX18" s="2"/>
      <c r="SBY18" s="2"/>
      <c r="SBZ18" s="2"/>
      <c r="SCA18" s="2"/>
      <c r="SCB18" s="2"/>
      <c r="SCC18" s="2"/>
      <c r="SCD18" s="2"/>
      <c r="SCE18" s="2"/>
      <c r="SCF18" s="2"/>
      <c r="SCG18" s="2"/>
      <c r="SCH18" s="2"/>
      <c r="SCI18" s="2"/>
      <c r="SCJ18" s="2"/>
      <c r="SCK18" s="2"/>
      <c r="SCL18" s="2"/>
      <c r="SCM18" s="2"/>
      <c r="SCN18" s="2"/>
      <c r="SCO18" s="2"/>
      <c r="SCP18" s="2"/>
      <c r="SCQ18" s="2"/>
      <c r="SCR18" s="2"/>
      <c r="SCS18" s="2"/>
      <c r="SCT18" s="2"/>
      <c r="SCU18" s="2"/>
      <c r="SCV18" s="2"/>
      <c r="SCW18" s="2"/>
      <c r="SCX18" s="2"/>
      <c r="SCY18" s="2"/>
      <c r="SCZ18" s="2"/>
      <c r="SDA18" s="2"/>
      <c r="SDB18" s="2"/>
      <c r="SDC18" s="2"/>
      <c r="SDD18" s="2"/>
      <c r="SDE18" s="2"/>
      <c r="SDF18" s="2"/>
      <c r="SDG18" s="2"/>
      <c r="SDH18" s="2"/>
      <c r="SDI18" s="2"/>
      <c r="SDJ18" s="2"/>
      <c r="SDK18" s="2"/>
      <c r="SDL18" s="2"/>
      <c r="SDM18" s="2"/>
      <c r="SDN18" s="2"/>
      <c r="SDO18" s="2"/>
      <c r="SDP18" s="2"/>
      <c r="SDQ18" s="2"/>
      <c r="SDR18" s="2"/>
      <c r="SDS18" s="2"/>
      <c r="SDT18" s="2"/>
      <c r="SDU18" s="2"/>
      <c r="SDV18" s="2"/>
      <c r="SDW18" s="2"/>
      <c r="SDX18" s="2"/>
      <c r="SDY18" s="2"/>
      <c r="SDZ18" s="2"/>
      <c r="SEA18" s="2"/>
      <c r="SEB18" s="2"/>
      <c r="SEC18" s="2"/>
      <c r="SED18" s="2"/>
      <c r="SEE18" s="2"/>
      <c r="SEF18" s="2"/>
      <c r="SEG18" s="2"/>
      <c r="SEH18" s="2"/>
      <c r="SEI18" s="2"/>
      <c r="SEJ18" s="2"/>
      <c r="SEK18" s="2"/>
      <c r="SEL18" s="2"/>
      <c r="SEM18" s="2"/>
      <c r="SEN18" s="2"/>
      <c r="SEO18" s="2"/>
      <c r="SEP18" s="2"/>
      <c r="SEQ18" s="2"/>
      <c r="SER18" s="2"/>
      <c r="SES18" s="2"/>
      <c r="SET18" s="2"/>
      <c r="SEU18" s="2"/>
      <c r="SEV18" s="2"/>
      <c r="SEW18" s="2"/>
      <c r="SEX18" s="2"/>
      <c r="SEY18" s="2"/>
      <c r="SEZ18" s="2"/>
      <c r="SFA18" s="2"/>
      <c r="SFB18" s="2"/>
      <c r="SFC18" s="2"/>
      <c r="SFD18" s="2"/>
      <c r="SFE18" s="2"/>
      <c r="SFF18" s="2"/>
      <c r="SFG18" s="2"/>
      <c r="SFH18" s="2"/>
      <c r="SFI18" s="2"/>
      <c r="SFJ18" s="2"/>
      <c r="SFK18" s="2"/>
      <c r="SFL18" s="2"/>
      <c r="SFM18" s="2"/>
      <c r="SFN18" s="2"/>
      <c r="SFO18" s="2"/>
      <c r="SFP18" s="2"/>
      <c r="SFQ18" s="2"/>
      <c r="SFR18" s="2"/>
      <c r="SFS18" s="2"/>
      <c r="SFT18" s="2"/>
      <c r="SFU18" s="2"/>
      <c r="SFV18" s="2"/>
      <c r="SFW18" s="2"/>
      <c r="SFX18" s="2"/>
      <c r="SFY18" s="2"/>
      <c r="SFZ18" s="2"/>
      <c r="SGA18" s="2"/>
      <c r="SGB18" s="2"/>
      <c r="SGC18" s="2"/>
      <c r="SGD18" s="2"/>
      <c r="SGE18" s="2"/>
      <c r="SGF18" s="2"/>
      <c r="SGG18" s="2"/>
      <c r="SGH18" s="2"/>
      <c r="SGI18" s="2"/>
      <c r="SGJ18" s="2"/>
      <c r="SGK18" s="2"/>
      <c r="SGL18" s="2"/>
      <c r="SGM18" s="2"/>
      <c r="SGN18" s="2"/>
      <c r="SGO18" s="2"/>
      <c r="SGP18" s="2"/>
      <c r="SGQ18" s="2"/>
      <c r="SGR18" s="2"/>
      <c r="SGS18" s="2"/>
      <c r="SGT18" s="2"/>
      <c r="SGU18" s="2"/>
      <c r="SGV18" s="2"/>
      <c r="SGW18" s="2"/>
      <c r="SGX18" s="2"/>
      <c r="SGY18" s="2"/>
      <c r="SGZ18" s="2"/>
      <c r="SHA18" s="2"/>
      <c r="SHB18" s="2"/>
      <c r="SHC18" s="2"/>
      <c r="SHD18" s="2"/>
      <c r="SHE18" s="2"/>
      <c r="SHF18" s="2"/>
      <c r="SHG18" s="2"/>
      <c r="SHH18" s="2"/>
      <c r="SHI18" s="2"/>
      <c r="SHJ18" s="2"/>
      <c r="SHK18" s="2"/>
      <c r="SHL18" s="2"/>
      <c r="SHM18" s="2"/>
      <c r="SHN18" s="2"/>
      <c r="SHO18" s="2"/>
      <c r="SHP18" s="2"/>
      <c r="SHQ18" s="2"/>
      <c r="SHR18" s="2"/>
      <c r="SHS18" s="2"/>
      <c r="SHT18" s="2"/>
      <c r="SHU18" s="2"/>
      <c r="SHV18" s="2"/>
      <c r="SHW18" s="2"/>
      <c r="SHX18" s="2"/>
      <c r="SHY18" s="2"/>
      <c r="SHZ18" s="2"/>
      <c r="SIA18" s="2"/>
      <c r="SIB18" s="2"/>
      <c r="SIC18" s="2"/>
      <c r="SID18" s="2"/>
      <c r="SIE18" s="2"/>
      <c r="SIF18" s="2"/>
      <c r="SIG18" s="2"/>
      <c r="SIH18" s="2"/>
      <c r="SII18" s="2"/>
      <c r="SIJ18" s="2"/>
      <c r="SIK18" s="2"/>
      <c r="SIL18" s="2"/>
      <c r="SIM18" s="2"/>
      <c r="SIN18" s="2"/>
      <c r="SIO18" s="2"/>
      <c r="SIP18" s="2"/>
      <c r="SIQ18" s="2"/>
      <c r="SIR18" s="2"/>
      <c r="SIS18" s="2"/>
      <c r="SIT18" s="2"/>
      <c r="SIU18" s="2"/>
      <c r="SIV18" s="2"/>
      <c r="SIW18" s="2"/>
      <c r="SIX18" s="2"/>
      <c r="SIY18" s="2"/>
      <c r="SIZ18" s="2"/>
      <c r="SJA18" s="2"/>
      <c r="SJB18" s="2"/>
      <c r="SJC18" s="2"/>
      <c r="SJD18" s="2"/>
      <c r="SJE18" s="2"/>
      <c r="SJF18" s="2"/>
      <c r="SJG18" s="2"/>
      <c r="SJH18" s="2"/>
      <c r="SJI18" s="2"/>
      <c r="SJJ18" s="2"/>
      <c r="SJK18" s="2"/>
      <c r="SJL18" s="2"/>
      <c r="SJM18" s="2"/>
      <c r="SJN18" s="2"/>
      <c r="SJO18" s="2"/>
      <c r="SJP18" s="2"/>
      <c r="SJQ18" s="2"/>
      <c r="SJR18" s="2"/>
      <c r="SJS18" s="2"/>
      <c r="SJT18" s="2"/>
      <c r="SJU18" s="2"/>
      <c r="SJV18" s="2"/>
      <c r="SJW18" s="2"/>
      <c r="SJX18" s="2"/>
      <c r="SJY18" s="2"/>
      <c r="SJZ18" s="2"/>
      <c r="SKA18" s="2"/>
      <c r="SKB18" s="2"/>
      <c r="SKC18" s="2"/>
      <c r="SKD18" s="2"/>
      <c r="SKE18" s="2"/>
      <c r="SKF18" s="2"/>
      <c r="SKG18" s="2"/>
      <c r="SKH18" s="2"/>
      <c r="SKI18" s="2"/>
      <c r="SKJ18" s="2"/>
      <c r="SKK18" s="2"/>
      <c r="SKL18" s="2"/>
      <c r="SKM18" s="2"/>
      <c r="SKN18" s="2"/>
      <c r="SKO18" s="2"/>
      <c r="SKP18" s="2"/>
      <c r="SKQ18" s="2"/>
      <c r="SKR18" s="2"/>
      <c r="SKS18" s="2"/>
      <c r="SKT18" s="2"/>
      <c r="SKU18" s="2"/>
      <c r="SKV18" s="2"/>
      <c r="SKW18" s="2"/>
      <c r="SKX18" s="2"/>
      <c r="SKY18" s="2"/>
      <c r="SKZ18" s="2"/>
      <c r="SLA18" s="2"/>
      <c r="SLB18" s="2"/>
      <c r="SLC18" s="2"/>
      <c r="SLD18" s="2"/>
      <c r="SLE18" s="2"/>
      <c r="SLF18" s="2"/>
      <c r="SLG18" s="2"/>
      <c r="SLH18" s="2"/>
      <c r="SLI18" s="2"/>
      <c r="SLJ18" s="2"/>
      <c r="SLK18" s="2"/>
      <c r="SLL18" s="2"/>
      <c r="SLM18" s="2"/>
      <c r="SLN18" s="2"/>
      <c r="SLO18" s="2"/>
      <c r="SLP18" s="2"/>
      <c r="SLQ18" s="2"/>
      <c r="SLR18" s="2"/>
      <c r="SLS18" s="2"/>
      <c r="SLT18" s="2"/>
      <c r="SLU18" s="2"/>
      <c r="SLV18" s="2"/>
      <c r="SLW18" s="2"/>
      <c r="SLX18" s="2"/>
      <c r="SLY18" s="2"/>
      <c r="SLZ18" s="2"/>
      <c r="SMA18" s="2"/>
      <c r="SMB18" s="2"/>
      <c r="SMC18" s="2"/>
      <c r="SMD18" s="2"/>
      <c r="SME18" s="2"/>
      <c r="SMF18" s="2"/>
      <c r="SMG18" s="2"/>
      <c r="SMH18" s="2"/>
      <c r="SMI18" s="2"/>
      <c r="SMJ18" s="2"/>
      <c r="SMK18" s="2"/>
      <c r="SML18" s="2"/>
      <c r="SMM18" s="2"/>
      <c r="SMN18" s="2"/>
      <c r="SMO18" s="2"/>
      <c r="SMP18" s="2"/>
      <c r="SMQ18" s="2"/>
      <c r="SMR18" s="2"/>
      <c r="SMS18" s="2"/>
      <c r="SMT18" s="2"/>
      <c r="SMU18" s="2"/>
      <c r="SMV18" s="2"/>
      <c r="SMW18" s="2"/>
      <c r="SMX18" s="2"/>
      <c r="SMY18" s="2"/>
      <c r="SMZ18" s="2"/>
      <c r="SNA18" s="2"/>
      <c r="SNB18" s="2"/>
      <c r="SNC18" s="2"/>
      <c r="SND18" s="2"/>
      <c r="SNE18" s="2"/>
      <c r="SNF18" s="2"/>
      <c r="SNG18" s="2"/>
      <c r="SNH18" s="2"/>
      <c r="SNI18" s="2"/>
      <c r="SNJ18" s="2"/>
      <c r="SNK18" s="2"/>
      <c r="SNL18" s="2"/>
      <c r="SNM18" s="2"/>
      <c r="SNN18" s="2"/>
      <c r="SNO18" s="2"/>
      <c r="SNP18" s="2"/>
      <c r="SNQ18" s="2"/>
      <c r="SNR18" s="2"/>
      <c r="SNS18" s="2"/>
      <c r="SNT18" s="2"/>
      <c r="SNU18" s="2"/>
      <c r="SNV18" s="2"/>
      <c r="SNW18" s="2"/>
      <c r="SNX18" s="2"/>
      <c r="SNY18" s="2"/>
      <c r="SNZ18" s="2"/>
      <c r="SOA18" s="2"/>
      <c r="SOB18" s="2"/>
      <c r="SOC18" s="2"/>
      <c r="SOD18" s="2"/>
      <c r="SOE18" s="2"/>
      <c r="SOF18" s="2"/>
      <c r="SOG18" s="2"/>
      <c r="SOH18" s="2"/>
      <c r="SOI18" s="2"/>
      <c r="SOJ18" s="2"/>
      <c r="SOK18" s="2"/>
      <c r="SOL18" s="2"/>
      <c r="SOM18" s="2"/>
      <c r="SON18" s="2"/>
      <c r="SOO18" s="2"/>
      <c r="SOP18" s="2"/>
      <c r="SOQ18" s="2"/>
      <c r="SOR18" s="2"/>
      <c r="SOS18" s="2"/>
      <c r="SOT18" s="2"/>
      <c r="SOU18" s="2"/>
      <c r="SOV18" s="2"/>
      <c r="SOW18" s="2"/>
      <c r="SOX18" s="2"/>
      <c r="SOY18" s="2"/>
      <c r="SOZ18" s="2"/>
      <c r="SPA18" s="2"/>
      <c r="SPB18" s="2"/>
      <c r="SPC18" s="2"/>
      <c r="SPD18" s="2"/>
      <c r="SPE18" s="2"/>
      <c r="SPF18" s="2"/>
      <c r="SPG18" s="2"/>
      <c r="SPH18" s="2"/>
      <c r="SPI18" s="2"/>
      <c r="SPJ18" s="2"/>
      <c r="SPK18" s="2"/>
      <c r="SPL18" s="2"/>
      <c r="SPM18" s="2"/>
      <c r="SPN18" s="2"/>
      <c r="SPO18" s="2"/>
      <c r="SPP18" s="2"/>
      <c r="SPQ18" s="2"/>
      <c r="SPR18" s="2"/>
      <c r="SPS18" s="2"/>
      <c r="SPT18" s="2"/>
      <c r="SPU18" s="2"/>
      <c r="SPV18" s="2"/>
      <c r="SPW18" s="2"/>
      <c r="SPX18" s="2"/>
      <c r="SPY18" s="2"/>
      <c r="SPZ18" s="2"/>
      <c r="SQA18" s="2"/>
      <c r="SQB18" s="2"/>
      <c r="SQC18" s="2"/>
      <c r="SQD18" s="2"/>
      <c r="SQE18" s="2"/>
      <c r="SQF18" s="2"/>
      <c r="SQG18" s="2"/>
      <c r="SQH18" s="2"/>
      <c r="SQI18" s="2"/>
      <c r="SQJ18" s="2"/>
      <c r="SQK18" s="2"/>
      <c r="SQL18" s="2"/>
      <c r="SQM18" s="2"/>
      <c r="SQN18" s="2"/>
      <c r="SQO18" s="2"/>
      <c r="SQP18" s="2"/>
      <c r="SQQ18" s="2"/>
      <c r="SQR18" s="2"/>
      <c r="SQS18" s="2"/>
      <c r="SQT18" s="2"/>
      <c r="SQU18" s="2"/>
      <c r="SQV18" s="2"/>
      <c r="SQW18" s="2"/>
      <c r="SQX18" s="2"/>
      <c r="SQY18" s="2"/>
      <c r="SQZ18" s="2"/>
      <c r="SRA18" s="2"/>
      <c r="SRB18" s="2"/>
      <c r="SRC18" s="2"/>
      <c r="SRD18" s="2"/>
      <c r="SRE18" s="2"/>
      <c r="SRF18" s="2"/>
      <c r="SRG18" s="2"/>
      <c r="SRH18" s="2"/>
      <c r="SRI18" s="2"/>
      <c r="SRJ18" s="2"/>
      <c r="SRK18" s="2"/>
      <c r="SRL18" s="2"/>
      <c r="SRM18" s="2"/>
      <c r="SRN18" s="2"/>
      <c r="SRO18" s="2"/>
      <c r="SRP18" s="2"/>
      <c r="SRQ18" s="2"/>
      <c r="SRR18" s="2"/>
      <c r="SRS18" s="2"/>
      <c r="SRT18" s="2"/>
      <c r="SRU18" s="2"/>
      <c r="SRV18" s="2"/>
      <c r="SRW18" s="2"/>
      <c r="SRX18" s="2"/>
      <c r="SRY18" s="2"/>
      <c r="SRZ18" s="2"/>
      <c r="SSA18" s="2"/>
      <c r="SSB18" s="2"/>
      <c r="SSC18" s="2"/>
      <c r="SSD18" s="2"/>
      <c r="SSE18" s="2"/>
      <c r="SSF18" s="2"/>
      <c r="SSG18" s="2"/>
      <c r="SSH18" s="2"/>
      <c r="SSI18" s="2"/>
      <c r="SSJ18" s="2"/>
      <c r="SSK18" s="2"/>
      <c r="SSL18" s="2"/>
      <c r="SSM18" s="2"/>
      <c r="SSN18" s="2"/>
      <c r="SSO18" s="2"/>
      <c r="SSP18" s="2"/>
      <c r="SSQ18" s="2"/>
      <c r="SSR18" s="2"/>
      <c r="SSS18" s="2"/>
      <c r="SST18" s="2"/>
      <c r="SSU18" s="2"/>
      <c r="SSV18" s="2"/>
      <c r="SSW18" s="2"/>
      <c r="SSX18" s="2"/>
      <c r="SSY18" s="2"/>
      <c r="SSZ18" s="2"/>
      <c r="STA18" s="2"/>
      <c r="STB18" s="2"/>
      <c r="STC18" s="2"/>
      <c r="STD18" s="2"/>
      <c r="STE18" s="2"/>
      <c r="STF18" s="2"/>
      <c r="STG18" s="2"/>
      <c r="STH18" s="2"/>
      <c r="STI18" s="2"/>
      <c r="STJ18" s="2"/>
      <c r="STK18" s="2"/>
      <c r="STL18" s="2"/>
      <c r="STM18" s="2"/>
      <c r="STN18" s="2"/>
      <c r="STO18" s="2"/>
      <c r="STP18" s="2"/>
      <c r="STQ18" s="2"/>
      <c r="STR18" s="2"/>
      <c r="STS18" s="2"/>
      <c r="STT18" s="2"/>
      <c r="STU18" s="2"/>
      <c r="STV18" s="2"/>
      <c r="STW18" s="2"/>
      <c r="STX18" s="2"/>
      <c r="STY18" s="2"/>
      <c r="STZ18" s="2"/>
      <c r="SUA18" s="2"/>
      <c r="SUB18" s="2"/>
      <c r="SUC18" s="2"/>
      <c r="SUD18" s="2"/>
      <c r="SUE18" s="2"/>
      <c r="SUF18" s="2"/>
      <c r="SUG18" s="2"/>
      <c r="SUH18" s="2"/>
      <c r="SUI18" s="2"/>
      <c r="SUJ18" s="2"/>
      <c r="SUK18" s="2"/>
      <c r="SUL18" s="2"/>
      <c r="SUM18" s="2"/>
      <c r="SUN18" s="2"/>
      <c r="SUO18" s="2"/>
      <c r="SUP18" s="2"/>
      <c r="SUQ18" s="2"/>
      <c r="SUR18" s="2"/>
      <c r="SUS18" s="2"/>
      <c r="SUT18" s="2"/>
      <c r="SUU18" s="2"/>
      <c r="SUV18" s="2"/>
      <c r="SUW18" s="2"/>
      <c r="SUX18" s="2"/>
      <c r="SUY18" s="2"/>
      <c r="SUZ18" s="2"/>
      <c r="SVA18" s="2"/>
      <c r="SVB18" s="2"/>
      <c r="SVC18" s="2"/>
      <c r="SVD18" s="2"/>
      <c r="SVE18" s="2"/>
      <c r="SVF18" s="2"/>
      <c r="SVG18" s="2"/>
      <c r="SVH18" s="2"/>
      <c r="SVI18" s="2"/>
      <c r="SVJ18" s="2"/>
      <c r="SVK18" s="2"/>
      <c r="SVL18" s="2"/>
      <c r="SVM18" s="2"/>
      <c r="SVN18" s="2"/>
      <c r="SVO18" s="2"/>
      <c r="SVP18" s="2"/>
      <c r="SVQ18" s="2"/>
      <c r="SVR18" s="2"/>
      <c r="SVS18" s="2"/>
      <c r="SVT18" s="2"/>
      <c r="SVU18" s="2"/>
      <c r="SVV18" s="2"/>
      <c r="SVW18" s="2"/>
      <c r="SVX18" s="2"/>
      <c r="SVY18" s="2"/>
      <c r="SVZ18" s="2"/>
      <c r="SWA18" s="2"/>
      <c r="SWB18" s="2"/>
      <c r="SWC18" s="2"/>
      <c r="SWD18" s="2"/>
      <c r="SWE18" s="2"/>
      <c r="SWF18" s="2"/>
      <c r="SWG18" s="2"/>
      <c r="SWH18" s="2"/>
      <c r="SWI18" s="2"/>
      <c r="SWJ18" s="2"/>
      <c r="SWK18" s="2"/>
      <c r="SWL18" s="2"/>
      <c r="SWM18" s="2"/>
      <c r="SWN18" s="2"/>
      <c r="SWO18" s="2"/>
      <c r="SWP18" s="2"/>
      <c r="SWQ18" s="2"/>
      <c r="SWR18" s="2"/>
      <c r="SWS18" s="2"/>
      <c r="SWT18" s="2"/>
      <c r="SWU18" s="2"/>
      <c r="SWV18" s="2"/>
      <c r="SWW18" s="2"/>
      <c r="SWX18" s="2"/>
      <c r="SWY18" s="2"/>
      <c r="SWZ18" s="2"/>
      <c r="SXA18" s="2"/>
      <c r="SXB18" s="2"/>
      <c r="SXC18" s="2"/>
      <c r="SXD18" s="2"/>
      <c r="SXE18" s="2"/>
      <c r="SXF18" s="2"/>
      <c r="SXG18" s="2"/>
      <c r="SXH18" s="2"/>
      <c r="SXI18" s="2"/>
      <c r="SXJ18" s="2"/>
      <c r="SXK18" s="2"/>
      <c r="SXL18" s="2"/>
      <c r="SXM18" s="2"/>
      <c r="SXN18" s="2"/>
      <c r="SXO18" s="2"/>
      <c r="SXP18" s="2"/>
      <c r="SXQ18" s="2"/>
      <c r="SXR18" s="2"/>
      <c r="SXS18" s="2"/>
      <c r="SXT18" s="2"/>
      <c r="SXU18" s="2"/>
      <c r="SXV18" s="2"/>
      <c r="SXW18" s="2"/>
      <c r="SXX18" s="2"/>
      <c r="SXY18" s="2"/>
      <c r="SXZ18" s="2"/>
      <c r="SYA18" s="2"/>
      <c r="SYB18" s="2"/>
      <c r="SYC18" s="2"/>
      <c r="SYD18" s="2"/>
      <c r="SYE18" s="2"/>
      <c r="SYF18" s="2"/>
      <c r="SYG18" s="2"/>
      <c r="SYH18" s="2"/>
      <c r="SYI18" s="2"/>
      <c r="SYJ18" s="2"/>
      <c r="SYK18" s="2"/>
      <c r="SYL18" s="2"/>
      <c r="SYM18" s="2"/>
      <c r="SYN18" s="2"/>
      <c r="SYO18" s="2"/>
      <c r="SYP18" s="2"/>
      <c r="SYQ18" s="2"/>
      <c r="SYR18" s="2"/>
      <c r="SYS18" s="2"/>
      <c r="SYT18" s="2"/>
      <c r="SYU18" s="2"/>
      <c r="SYV18" s="2"/>
      <c r="SYW18" s="2"/>
      <c r="SYX18" s="2"/>
      <c r="SYY18" s="2"/>
      <c r="SYZ18" s="2"/>
      <c r="SZA18" s="2"/>
      <c r="SZB18" s="2"/>
      <c r="SZC18" s="2"/>
      <c r="SZD18" s="2"/>
      <c r="SZE18" s="2"/>
      <c r="SZF18" s="2"/>
      <c r="SZG18" s="2"/>
      <c r="SZH18" s="2"/>
      <c r="SZI18" s="2"/>
      <c r="SZJ18" s="2"/>
      <c r="SZK18" s="2"/>
      <c r="SZL18" s="2"/>
      <c r="SZM18" s="2"/>
      <c r="SZN18" s="2"/>
      <c r="SZO18" s="2"/>
      <c r="SZP18" s="2"/>
      <c r="SZQ18" s="2"/>
      <c r="SZR18" s="2"/>
      <c r="SZS18" s="2"/>
      <c r="SZT18" s="2"/>
      <c r="SZU18" s="2"/>
      <c r="SZV18" s="2"/>
      <c r="SZW18" s="2"/>
      <c r="SZX18" s="2"/>
      <c r="SZY18" s="2"/>
      <c r="SZZ18" s="2"/>
      <c r="TAA18" s="2"/>
      <c r="TAB18" s="2"/>
      <c r="TAC18" s="2"/>
      <c r="TAD18" s="2"/>
      <c r="TAE18" s="2"/>
      <c r="TAF18" s="2"/>
      <c r="TAG18" s="2"/>
      <c r="TAH18" s="2"/>
      <c r="TAI18" s="2"/>
      <c r="TAJ18" s="2"/>
      <c r="TAK18" s="2"/>
      <c r="TAL18" s="2"/>
      <c r="TAM18" s="2"/>
      <c r="TAN18" s="2"/>
      <c r="TAO18" s="2"/>
      <c r="TAP18" s="2"/>
      <c r="TAQ18" s="2"/>
      <c r="TAR18" s="2"/>
      <c r="TAS18" s="2"/>
      <c r="TAT18" s="2"/>
      <c r="TAU18" s="2"/>
      <c r="TAV18" s="2"/>
      <c r="TAW18" s="2"/>
      <c r="TAX18" s="2"/>
      <c r="TAY18" s="2"/>
      <c r="TAZ18" s="2"/>
      <c r="TBA18" s="2"/>
      <c r="TBB18" s="2"/>
      <c r="TBC18" s="2"/>
      <c r="TBD18" s="2"/>
      <c r="TBE18" s="2"/>
      <c r="TBF18" s="2"/>
      <c r="TBG18" s="2"/>
      <c r="TBH18" s="2"/>
      <c r="TBI18" s="2"/>
      <c r="TBJ18" s="2"/>
      <c r="TBK18" s="2"/>
      <c r="TBL18" s="2"/>
      <c r="TBM18" s="2"/>
      <c r="TBN18" s="2"/>
      <c r="TBO18" s="2"/>
      <c r="TBP18" s="2"/>
      <c r="TBQ18" s="2"/>
      <c r="TBR18" s="2"/>
      <c r="TBS18" s="2"/>
      <c r="TBT18" s="2"/>
      <c r="TBU18" s="2"/>
      <c r="TBV18" s="2"/>
      <c r="TBW18" s="2"/>
      <c r="TBX18" s="2"/>
      <c r="TBY18" s="2"/>
      <c r="TBZ18" s="2"/>
      <c r="TCA18" s="2"/>
      <c r="TCB18" s="2"/>
      <c r="TCC18" s="2"/>
      <c r="TCD18" s="2"/>
      <c r="TCE18" s="2"/>
      <c r="TCF18" s="2"/>
      <c r="TCG18" s="2"/>
      <c r="TCH18" s="2"/>
      <c r="TCI18" s="2"/>
      <c r="TCJ18" s="2"/>
      <c r="TCK18" s="2"/>
      <c r="TCL18" s="2"/>
      <c r="TCM18" s="2"/>
      <c r="TCN18" s="2"/>
      <c r="TCO18" s="2"/>
      <c r="TCP18" s="2"/>
      <c r="TCQ18" s="2"/>
      <c r="TCR18" s="2"/>
      <c r="TCS18" s="2"/>
      <c r="TCT18" s="2"/>
      <c r="TCU18" s="2"/>
      <c r="TCV18" s="2"/>
      <c r="TCW18" s="2"/>
      <c r="TCX18" s="2"/>
      <c r="TCY18" s="2"/>
      <c r="TCZ18" s="2"/>
      <c r="TDA18" s="2"/>
      <c r="TDB18" s="2"/>
      <c r="TDC18" s="2"/>
      <c r="TDD18" s="2"/>
      <c r="TDE18" s="2"/>
      <c r="TDF18" s="2"/>
      <c r="TDG18" s="2"/>
      <c r="TDH18" s="2"/>
      <c r="TDI18" s="2"/>
      <c r="TDJ18" s="2"/>
      <c r="TDK18" s="2"/>
      <c r="TDL18" s="2"/>
      <c r="TDM18" s="2"/>
      <c r="TDN18" s="2"/>
      <c r="TDO18" s="2"/>
      <c r="TDP18" s="2"/>
      <c r="TDQ18" s="2"/>
      <c r="TDR18" s="2"/>
      <c r="TDS18" s="2"/>
      <c r="TDT18" s="2"/>
      <c r="TDU18" s="2"/>
      <c r="TDV18" s="2"/>
      <c r="TDW18" s="2"/>
      <c r="TDX18" s="2"/>
      <c r="TDY18" s="2"/>
      <c r="TDZ18" s="2"/>
      <c r="TEA18" s="2"/>
      <c r="TEB18" s="2"/>
      <c r="TEC18" s="2"/>
      <c r="TED18" s="2"/>
      <c r="TEE18" s="2"/>
      <c r="TEF18" s="2"/>
      <c r="TEG18" s="2"/>
      <c r="TEH18" s="2"/>
      <c r="TEI18" s="2"/>
      <c r="TEJ18" s="2"/>
      <c r="TEK18" s="2"/>
      <c r="TEL18" s="2"/>
      <c r="TEM18" s="2"/>
      <c r="TEN18" s="2"/>
      <c r="TEO18" s="2"/>
      <c r="TEP18" s="2"/>
      <c r="TEQ18" s="2"/>
      <c r="TER18" s="2"/>
      <c r="TES18" s="2"/>
      <c r="TET18" s="2"/>
      <c r="TEU18" s="2"/>
      <c r="TEV18" s="2"/>
      <c r="TEW18" s="2"/>
      <c r="TEX18" s="2"/>
      <c r="TEY18" s="2"/>
      <c r="TEZ18" s="2"/>
      <c r="TFA18" s="2"/>
      <c r="TFB18" s="2"/>
      <c r="TFC18" s="2"/>
      <c r="TFD18" s="2"/>
      <c r="TFE18" s="2"/>
      <c r="TFF18" s="2"/>
      <c r="TFG18" s="2"/>
      <c r="TFH18" s="2"/>
      <c r="TFI18" s="2"/>
      <c r="TFJ18" s="2"/>
      <c r="TFK18" s="2"/>
      <c r="TFL18" s="2"/>
      <c r="TFM18" s="2"/>
      <c r="TFN18" s="2"/>
      <c r="TFO18" s="2"/>
      <c r="TFP18" s="2"/>
      <c r="TFQ18" s="2"/>
      <c r="TFR18" s="2"/>
      <c r="TFS18" s="2"/>
      <c r="TFT18" s="2"/>
      <c r="TFU18" s="2"/>
      <c r="TFV18" s="2"/>
      <c r="TFW18" s="2"/>
      <c r="TFX18" s="2"/>
      <c r="TFY18" s="2"/>
      <c r="TFZ18" s="2"/>
      <c r="TGA18" s="2"/>
      <c r="TGB18" s="2"/>
      <c r="TGC18" s="2"/>
      <c r="TGD18" s="2"/>
      <c r="TGE18" s="2"/>
      <c r="TGF18" s="2"/>
      <c r="TGG18" s="2"/>
      <c r="TGH18" s="2"/>
      <c r="TGI18" s="2"/>
      <c r="TGJ18" s="2"/>
      <c r="TGK18" s="2"/>
      <c r="TGL18" s="2"/>
      <c r="TGM18" s="2"/>
      <c r="TGN18" s="2"/>
      <c r="TGO18" s="2"/>
      <c r="TGP18" s="2"/>
      <c r="TGQ18" s="2"/>
      <c r="TGR18" s="2"/>
      <c r="TGS18" s="2"/>
      <c r="TGT18" s="2"/>
      <c r="TGU18" s="2"/>
      <c r="TGV18" s="2"/>
      <c r="TGW18" s="2"/>
      <c r="TGX18" s="2"/>
      <c r="TGY18" s="2"/>
      <c r="TGZ18" s="2"/>
      <c r="THA18" s="2"/>
      <c r="THB18" s="2"/>
      <c r="THC18" s="2"/>
      <c r="THD18" s="2"/>
      <c r="THE18" s="2"/>
      <c r="THF18" s="2"/>
      <c r="THG18" s="2"/>
      <c r="THH18" s="2"/>
      <c r="THI18" s="2"/>
      <c r="THJ18" s="2"/>
      <c r="THK18" s="2"/>
      <c r="THL18" s="2"/>
      <c r="THM18" s="2"/>
      <c r="THN18" s="2"/>
      <c r="THO18" s="2"/>
      <c r="THP18" s="2"/>
      <c r="THQ18" s="2"/>
      <c r="THR18" s="2"/>
      <c r="THS18" s="2"/>
      <c r="THT18" s="2"/>
      <c r="THU18" s="2"/>
      <c r="THV18" s="2"/>
      <c r="THW18" s="2"/>
      <c r="THX18" s="2"/>
      <c r="THY18" s="2"/>
      <c r="THZ18" s="2"/>
      <c r="TIA18" s="2"/>
      <c r="TIB18" s="2"/>
      <c r="TIC18" s="2"/>
      <c r="TID18" s="2"/>
      <c r="TIE18" s="2"/>
      <c r="TIF18" s="2"/>
      <c r="TIG18" s="2"/>
      <c r="TIH18" s="2"/>
      <c r="TII18" s="2"/>
      <c r="TIJ18" s="2"/>
      <c r="TIK18" s="2"/>
      <c r="TIL18" s="2"/>
      <c r="TIM18" s="2"/>
      <c r="TIN18" s="2"/>
      <c r="TIO18" s="2"/>
      <c r="TIP18" s="2"/>
      <c r="TIQ18" s="2"/>
      <c r="TIR18" s="2"/>
      <c r="TIS18" s="2"/>
      <c r="TIT18" s="2"/>
      <c r="TIU18" s="2"/>
      <c r="TIV18" s="2"/>
      <c r="TIW18" s="2"/>
      <c r="TIX18" s="2"/>
      <c r="TIY18" s="2"/>
      <c r="TIZ18" s="2"/>
      <c r="TJA18" s="2"/>
      <c r="TJB18" s="2"/>
      <c r="TJC18" s="2"/>
      <c r="TJD18" s="2"/>
      <c r="TJE18" s="2"/>
      <c r="TJF18" s="2"/>
      <c r="TJG18" s="2"/>
      <c r="TJH18" s="2"/>
      <c r="TJI18" s="2"/>
      <c r="TJJ18" s="2"/>
      <c r="TJK18" s="2"/>
      <c r="TJL18" s="2"/>
      <c r="TJM18" s="2"/>
      <c r="TJN18" s="2"/>
      <c r="TJO18" s="2"/>
      <c r="TJP18" s="2"/>
      <c r="TJQ18" s="2"/>
      <c r="TJR18" s="2"/>
      <c r="TJS18" s="2"/>
      <c r="TJT18" s="2"/>
      <c r="TJU18" s="2"/>
      <c r="TJV18" s="2"/>
      <c r="TJW18" s="2"/>
      <c r="TJX18" s="2"/>
      <c r="TJY18" s="2"/>
      <c r="TJZ18" s="2"/>
      <c r="TKA18" s="2"/>
      <c r="TKB18" s="2"/>
      <c r="TKC18" s="2"/>
      <c r="TKD18" s="2"/>
      <c r="TKE18" s="2"/>
      <c r="TKF18" s="2"/>
      <c r="TKG18" s="2"/>
      <c r="TKH18" s="2"/>
      <c r="TKI18" s="2"/>
      <c r="TKJ18" s="2"/>
      <c r="TKK18" s="2"/>
      <c r="TKL18" s="2"/>
      <c r="TKM18" s="2"/>
      <c r="TKN18" s="2"/>
      <c r="TKO18" s="2"/>
      <c r="TKP18" s="2"/>
      <c r="TKQ18" s="2"/>
      <c r="TKR18" s="2"/>
      <c r="TKS18" s="2"/>
      <c r="TKT18" s="2"/>
      <c r="TKU18" s="2"/>
      <c r="TKV18" s="2"/>
      <c r="TKW18" s="2"/>
      <c r="TKX18" s="2"/>
      <c r="TKY18" s="2"/>
      <c r="TKZ18" s="2"/>
      <c r="TLA18" s="2"/>
      <c r="TLB18" s="2"/>
      <c r="TLC18" s="2"/>
      <c r="TLD18" s="2"/>
      <c r="TLE18" s="2"/>
      <c r="TLF18" s="2"/>
      <c r="TLG18" s="2"/>
      <c r="TLH18" s="2"/>
      <c r="TLI18" s="2"/>
      <c r="TLJ18" s="2"/>
      <c r="TLK18" s="2"/>
      <c r="TLL18" s="2"/>
      <c r="TLM18" s="2"/>
      <c r="TLN18" s="2"/>
      <c r="TLO18" s="2"/>
      <c r="TLP18" s="2"/>
      <c r="TLQ18" s="2"/>
      <c r="TLR18" s="2"/>
      <c r="TLS18" s="2"/>
      <c r="TLT18" s="2"/>
      <c r="TLU18" s="2"/>
      <c r="TLV18" s="2"/>
      <c r="TLW18" s="2"/>
      <c r="TLX18" s="2"/>
      <c r="TLY18" s="2"/>
      <c r="TLZ18" s="2"/>
      <c r="TMA18" s="2"/>
      <c r="TMB18" s="2"/>
      <c r="TMC18" s="2"/>
      <c r="TMD18" s="2"/>
      <c r="TME18" s="2"/>
      <c r="TMF18" s="2"/>
      <c r="TMG18" s="2"/>
      <c r="TMH18" s="2"/>
      <c r="TMI18" s="2"/>
      <c r="TMJ18" s="2"/>
      <c r="TMK18" s="2"/>
      <c r="TML18" s="2"/>
      <c r="TMM18" s="2"/>
      <c r="TMN18" s="2"/>
      <c r="TMO18" s="2"/>
      <c r="TMP18" s="2"/>
      <c r="TMQ18" s="2"/>
      <c r="TMR18" s="2"/>
      <c r="TMS18" s="2"/>
      <c r="TMT18" s="2"/>
      <c r="TMU18" s="2"/>
      <c r="TMV18" s="2"/>
      <c r="TMW18" s="2"/>
      <c r="TMX18" s="2"/>
      <c r="TMY18" s="2"/>
      <c r="TMZ18" s="2"/>
      <c r="TNA18" s="2"/>
      <c r="TNB18" s="2"/>
      <c r="TNC18" s="2"/>
      <c r="TND18" s="2"/>
      <c r="TNE18" s="2"/>
      <c r="TNF18" s="2"/>
      <c r="TNG18" s="2"/>
      <c r="TNH18" s="2"/>
      <c r="TNI18" s="2"/>
      <c r="TNJ18" s="2"/>
      <c r="TNK18" s="2"/>
      <c r="TNL18" s="2"/>
      <c r="TNM18" s="2"/>
      <c r="TNN18" s="2"/>
      <c r="TNO18" s="2"/>
      <c r="TNP18" s="2"/>
      <c r="TNQ18" s="2"/>
      <c r="TNR18" s="2"/>
      <c r="TNS18" s="2"/>
      <c r="TNT18" s="2"/>
      <c r="TNU18" s="2"/>
      <c r="TNV18" s="2"/>
      <c r="TNW18" s="2"/>
      <c r="TNX18" s="2"/>
      <c r="TNY18" s="2"/>
      <c r="TNZ18" s="2"/>
      <c r="TOA18" s="2"/>
      <c r="TOB18" s="2"/>
      <c r="TOC18" s="2"/>
      <c r="TOD18" s="2"/>
      <c r="TOE18" s="2"/>
      <c r="TOF18" s="2"/>
      <c r="TOG18" s="2"/>
      <c r="TOH18" s="2"/>
      <c r="TOI18" s="2"/>
      <c r="TOJ18" s="2"/>
      <c r="TOK18" s="2"/>
      <c r="TOL18" s="2"/>
      <c r="TOM18" s="2"/>
      <c r="TON18" s="2"/>
      <c r="TOO18" s="2"/>
      <c r="TOP18" s="2"/>
      <c r="TOQ18" s="2"/>
      <c r="TOR18" s="2"/>
      <c r="TOS18" s="2"/>
      <c r="TOT18" s="2"/>
      <c r="TOU18" s="2"/>
      <c r="TOV18" s="2"/>
      <c r="TOW18" s="2"/>
      <c r="TOX18" s="2"/>
      <c r="TOY18" s="2"/>
      <c r="TOZ18" s="2"/>
      <c r="TPA18" s="2"/>
      <c r="TPB18" s="2"/>
      <c r="TPC18" s="2"/>
      <c r="TPD18" s="2"/>
      <c r="TPE18" s="2"/>
      <c r="TPF18" s="2"/>
      <c r="TPG18" s="2"/>
      <c r="TPH18" s="2"/>
      <c r="TPI18" s="2"/>
      <c r="TPJ18" s="2"/>
      <c r="TPK18" s="2"/>
      <c r="TPL18" s="2"/>
      <c r="TPM18" s="2"/>
      <c r="TPN18" s="2"/>
      <c r="TPO18" s="2"/>
      <c r="TPP18" s="2"/>
      <c r="TPQ18" s="2"/>
      <c r="TPR18" s="2"/>
      <c r="TPS18" s="2"/>
      <c r="TPT18" s="2"/>
      <c r="TPU18" s="2"/>
      <c r="TPV18" s="2"/>
      <c r="TPW18" s="2"/>
      <c r="TPX18" s="2"/>
      <c r="TPY18" s="2"/>
      <c r="TPZ18" s="2"/>
      <c r="TQA18" s="2"/>
      <c r="TQB18" s="2"/>
      <c r="TQC18" s="2"/>
      <c r="TQD18" s="2"/>
      <c r="TQE18" s="2"/>
      <c r="TQF18" s="2"/>
      <c r="TQG18" s="2"/>
      <c r="TQH18" s="2"/>
      <c r="TQI18" s="2"/>
      <c r="TQJ18" s="2"/>
      <c r="TQK18" s="2"/>
      <c r="TQL18" s="2"/>
      <c r="TQM18" s="2"/>
      <c r="TQN18" s="2"/>
      <c r="TQO18" s="2"/>
      <c r="TQP18" s="2"/>
      <c r="TQQ18" s="2"/>
      <c r="TQR18" s="2"/>
      <c r="TQS18" s="2"/>
      <c r="TQT18" s="2"/>
      <c r="TQU18" s="2"/>
      <c r="TQV18" s="2"/>
      <c r="TQW18" s="2"/>
      <c r="TQX18" s="2"/>
      <c r="TQY18" s="2"/>
      <c r="TQZ18" s="2"/>
      <c r="TRA18" s="2"/>
      <c r="TRB18" s="2"/>
      <c r="TRC18" s="2"/>
      <c r="TRD18" s="2"/>
      <c r="TRE18" s="2"/>
      <c r="TRF18" s="2"/>
      <c r="TRG18" s="2"/>
      <c r="TRH18" s="2"/>
      <c r="TRI18" s="2"/>
      <c r="TRJ18" s="2"/>
      <c r="TRK18" s="2"/>
      <c r="TRL18" s="2"/>
      <c r="TRM18" s="2"/>
      <c r="TRN18" s="2"/>
      <c r="TRO18" s="2"/>
      <c r="TRP18" s="2"/>
      <c r="TRQ18" s="2"/>
      <c r="TRR18" s="2"/>
      <c r="TRS18" s="2"/>
      <c r="TRT18" s="2"/>
      <c r="TRU18" s="2"/>
      <c r="TRV18" s="2"/>
      <c r="TRW18" s="2"/>
      <c r="TRX18" s="2"/>
      <c r="TRY18" s="2"/>
      <c r="TRZ18" s="2"/>
      <c r="TSA18" s="2"/>
      <c r="TSB18" s="2"/>
      <c r="TSC18" s="2"/>
      <c r="TSD18" s="2"/>
      <c r="TSE18" s="2"/>
      <c r="TSF18" s="2"/>
      <c r="TSG18" s="2"/>
      <c r="TSH18" s="2"/>
      <c r="TSI18" s="2"/>
      <c r="TSJ18" s="2"/>
      <c r="TSK18" s="2"/>
      <c r="TSL18" s="2"/>
      <c r="TSM18" s="2"/>
      <c r="TSN18" s="2"/>
      <c r="TSO18" s="2"/>
      <c r="TSP18" s="2"/>
      <c r="TSQ18" s="2"/>
      <c r="TSR18" s="2"/>
      <c r="TSS18" s="2"/>
      <c r="TST18" s="2"/>
      <c r="TSU18" s="2"/>
      <c r="TSV18" s="2"/>
      <c r="TSW18" s="2"/>
      <c r="TSX18" s="2"/>
      <c r="TSY18" s="2"/>
      <c r="TSZ18" s="2"/>
      <c r="TTA18" s="2"/>
      <c r="TTB18" s="2"/>
      <c r="TTC18" s="2"/>
      <c r="TTD18" s="2"/>
      <c r="TTE18" s="2"/>
      <c r="TTF18" s="2"/>
      <c r="TTG18" s="2"/>
      <c r="TTH18" s="2"/>
      <c r="TTI18" s="2"/>
      <c r="TTJ18" s="2"/>
      <c r="TTK18" s="2"/>
      <c r="TTL18" s="2"/>
      <c r="TTM18" s="2"/>
      <c r="TTN18" s="2"/>
      <c r="TTO18" s="2"/>
      <c r="TTP18" s="2"/>
      <c r="TTQ18" s="2"/>
      <c r="TTR18" s="2"/>
      <c r="TTS18" s="2"/>
      <c r="TTT18" s="2"/>
      <c r="TTU18" s="2"/>
      <c r="TTV18" s="2"/>
      <c r="TTW18" s="2"/>
      <c r="TTX18" s="2"/>
      <c r="TTY18" s="2"/>
      <c r="TTZ18" s="2"/>
      <c r="TUA18" s="2"/>
      <c r="TUB18" s="2"/>
      <c r="TUC18" s="2"/>
      <c r="TUD18" s="2"/>
      <c r="TUE18" s="2"/>
      <c r="TUF18" s="2"/>
      <c r="TUG18" s="2"/>
      <c r="TUH18" s="2"/>
      <c r="TUI18" s="2"/>
      <c r="TUJ18" s="2"/>
      <c r="TUK18" s="2"/>
      <c r="TUL18" s="2"/>
      <c r="TUM18" s="2"/>
      <c r="TUN18" s="2"/>
      <c r="TUO18" s="2"/>
      <c r="TUP18" s="2"/>
      <c r="TUQ18" s="2"/>
      <c r="TUR18" s="2"/>
      <c r="TUS18" s="2"/>
      <c r="TUT18" s="2"/>
      <c r="TUU18" s="2"/>
      <c r="TUV18" s="2"/>
      <c r="TUW18" s="2"/>
      <c r="TUX18" s="2"/>
      <c r="TUY18" s="2"/>
      <c r="TUZ18" s="2"/>
      <c r="TVA18" s="2"/>
      <c r="TVB18" s="2"/>
      <c r="TVC18" s="2"/>
      <c r="TVD18" s="2"/>
      <c r="TVE18" s="2"/>
      <c r="TVF18" s="2"/>
      <c r="TVG18" s="2"/>
      <c r="TVH18" s="2"/>
      <c r="TVI18" s="2"/>
      <c r="TVJ18" s="2"/>
      <c r="TVK18" s="2"/>
      <c r="TVL18" s="2"/>
      <c r="TVM18" s="2"/>
      <c r="TVN18" s="2"/>
      <c r="TVO18" s="2"/>
      <c r="TVP18" s="2"/>
      <c r="TVQ18" s="2"/>
      <c r="TVR18" s="2"/>
      <c r="TVS18" s="2"/>
      <c r="TVT18" s="2"/>
      <c r="TVU18" s="2"/>
      <c r="TVV18" s="2"/>
      <c r="TVW18" s="2"/>
      <c r="TVX18" s="2"/>
      <c r="TVY18" s="2"/>
      <c r="TVZ18" s="2"/>
      <c r="TWA18" s="2"/>
      <c r="TWB18" s="2"/>
      <c r="TWC18" s="2"/>
      <c r="TWD18" s="2"/>
      <c r="TWE18" s="2"/>
      <c r="TWF18" s="2"/>
      <c r="TWG18" s="2"/>
      <c r="TWH18" s="2"/>
      <c r="TWI18" s="2"/>
      <c r="TWJ18" s="2"/>
      <c r="TWK18" s="2"/>
      <c r="TWL18" s="2"/>
      <c r="TWM18" s="2"/>
      <c r="TWN18" s="2"/>
      <c r="TWO18" s="2"/>
      <c r="TWP18" s="2"/>
      <c r="TWQ18" s="2"/>
      <c r="TWR18" s="2"/>
      <c r="TWS18" s="2"/>
      <c r="TWT18" s="2"/>
      <c r="TWU18" s="2"/>
      <c r="TWV18" s="2"/>
      <c r="TWW18" s="2"/>
      <c r="TWX18" s="2"/>
      <c r="TWY18" s="2"/>
      <c r="TWZ18" s="2"/>
      <c r="TXA18" s="2"/>
      <c r="TXB18" s="2"/>
      <c r="TXC18" s="2"/>
      <c r="TXD18" s="2"/>
      <c r="TXE18" s="2"/>
      <c r="TXF18" s="2"/>
      <c r="TXG18" s="2"/>
      <c r="TXH18" s="2"/>
      <c r="TXI18" s="2"/>
      <c r="TXJ18" s="2"/>
      <c r="TXK18" s="2"/>
      <c r="TXL18" s="2"/>
      <c r="TXM18" s="2"/>
      <c r="TXN18" s="2"/>
      <c r="TXO18" s="2"/>
      <c r="TXP18" s="2"/>
      <c r="TXQ18" s="2"/>
      <c r="TXR18" s="2"/>
      <c r="TXS18" s="2"/>
      <c r="TXT18" s="2"/>
      <c r="TXU18" s="2"/>
      <c r="TXV18" s="2"/>
      <c r="TXW18" s="2"/>
      <c r="TXX18" s="2"/>
      <c r="TXY18" s="2"/>
      <c r="TXZ18" s="2"/>
      <c r="TYA18" s="2"/>
      <c r="TYB18" s="2"/>
      <c r="TYC18" s="2"/>
      <c r="TYD18" s="2"/>
      <c r="TYE18" s="2"/>
      <c r="TYF18" s="2"/>
      <c r="TYG18" s="2"/>
      <c r="TYH18" s="2"/>
      <c r="TYI18" s="2"/>
      <c r="TYJ18" s="2"/>
      <c r="TYK18" s="2"/>
      <c r="TYL18" s="2"/>
      <c r="TYM18" s="2"/>
      <c r="TYN18" s="2"/>
      <c r="TYO18" s="2"/>
      <c r="TYP18" s="2"/>
      <c r="TYQ18" s="2"/>
      <c r="TYR18" s="2"/>
      <c r="TYS18" s="2"/>
      <c r="TYT18" s="2"/>
      <c r="TYU18" s="2"/>
      <c r="TYV18" s="2"/>
      <c r="TYW18" s="2"/>
      <c r="TYX18" s="2"/>
      <c r="TYY18" s="2"/>
      <c r="TYZ18" s="2"/>
      <c r="TZA18" s="2"/>
      <c r="TZB18" s="2"/>
      <c r="TZC18" s="2"/>
      <c r="TZD18" s="2"/>
      <c r="TZE18" s="2"/>
      <c r="TZF18" s="2"/>
      <c r="TZG18" s="2"/>
      <c r="TZH18" s="2"/>
      <c r="TZI18" s="2"/>
      <c r="TZJ18" s="2"/>
      <c r="TZK18" s="2"/>
      <c r="TZL18" s="2"/>
      <c r="TZM18" s="2"/>
      <c r="TZN18" s="2"/>
      <c r="TZO18" s="2"/>
      <c r="TZP18" s="2"/>
      <c r="TZQ18" s="2"/>
      <c r="TZR18" s="2"/>
      <c r="TZS18" s="2"/>
      <c r="TZT18" s="2"/>
      <c r="TZU18" s="2"/>
      <c r="TZV18" s="2"/>
      <c r="TZW18" s="2"/>
      <c r="TZX18" s="2"/>
      <c r="TZY18" s="2"/>
      <c r="TZZ18" s="2"/>
      <c r="UAA18" s="2"/>
      <c r="UAB18" s="2"/>
      <c r="UAC18" s="2"/>
      <c r="UAD18" s="2"/>
      <c r="UAE18" s="2"/>
      <c r="UAF18" s="2"/>
      <c r="UAG18" s="2"/>
      <c r="UAH18" s="2"/>
      <c r="UAI18" s="2"/>
      <c r="UAJ18" s="2"/>
      <c r="UAK18" s="2"/>
      <c r="UAL18" s="2"/>
      <c r="UAM18" s="2"/>
      <c r="UAN18" s="2"/>
      <c r="UAO18" s="2"/>
      <c r="UAP18" s="2"/>
      <c r="UAQ18" s="2"/>
      <c r="UAR18" s="2"/>
      <c r="UAS18" s="2"/>
      <c r="UAT18" s="2"/>
      <c r="UAU18" s="2"/>
      <c r="UAV18" s="2"/>
      <c r="UAW18" s="2"/>
      <c r="UAX18" s="2"/>
      <c r="UAY18" s="2"/>
      <c r="UAZ18" s="2"/>
      <c r="UBA18" s="2"/>
      <c r="UBB18" s="2"/>
      <c r="UBC18" s="2"/>
      <c r="UBD18" s="2"/>
      <c r="UBE18" s="2"/>
      <c r="UBF18" s="2"/>
      <c r="UBG18" s="2"/>
      <c r="UBH18" s="2"/>
      <c r="UBI18" s="2"/>
      <c r="UBJ18" s="2"/>
      <c r="UBK18" s="2"/>
      <c r="UBL18" s="2"/>
      <c r="UBM18" s="2"/>
      <c r="UBN18" s="2"/>
      <c r="UBO18" s="2"/>
      <c r="UBP18" s="2"/>
      <c r="UBQ18" s="2"/>
      <c r="UBR18" s="2"/>
      <c r="UBS18" s="2"/>
      <c r="UBT18" s="2"/>
      <c r="UBU18" s="2"/>
      <c r="UBV18" s="2"/>
      <c r="UBW18" s="2"/>
      <c r="UBX18" s="2"/>
      <c r="UBY18" s="2"/>
      <c r="UBZ18" s="2"/>
      <c r="UCA18" s="2"/>
      <c r="UCB18" s="2"/>
      <c r="UCC18" s="2"/>
      <c r="UCD18" s="2"/>
      <c r="UCE18" s="2"/>
      <c r="UCF18" s="2"/>
      <c r="UCG18" s="2"/>
      <c r="UCH18" s="2"/>
      <c r="UCI18" s="2"/>
      <c r="UCJ18" s="2"/>
      <c r="UCK18" s="2"/>
      <c r="UCL18" s="2"/>
      <c r="UCM18" s="2"/>
      <c r="UCN18" s="2"/>
      <c r="UCO18" s="2"/>
      <c r="UCP18" s="2"/>
      <c r="UCQ18" s="2"/>
      <c r="UCR18" s="2"/>
      <c r="UCS18" s="2"/>
      <c r="UCT18" s="2"/>
      <c r="UCU18" s="2"/>
      <c r="UCV18" s="2"/>
      <c r="UCW18" s="2"/>
      <c r="UCX18" s="2"/>
      <c r="UCY18" s="2"/>
      <c r="UCZ18" s="2"/>
      <c r="UDA18" s="2"/>
      <c r="UDB18" s="2"/>
      <c r="UDC18" s="2"/>
      <c r="UDD18" s="2"/>
      <c r="UDE18" s="2"/>
      <c r="UDF18" s="2"/>
      <c r="UDG18" s="2"/>
      <c r="UDH18" s="2"/>
      <c r="UDI18" s="2"/>
      <c r="UDJ18" s="2"/>
      <c r="UDK18" s="2"/>
      <c r="UDL18" s="2"/>
      <c r="UDM18" s="2"/>
      <c r="UDN18" s="2"/>
      <c r="UDO18" s="2"/>
      <c r="UDP18" s="2"/>
      <c r="UDQ18" s="2"/>
      <c r="UDR18" s="2"/>
      <c r="UDS18" s="2"/>
      <c r="UDT18" s="2"/>
      <c r="UDU18" s="2"/>
      <c r="UDV18" s="2"/>
      <c r="UDW18" s="2"/>
      <c r="UDX18" s="2"/>
      <c r="UDY18" s="2"/>
      <c r="UDZ18" s="2"/>
      <c r="UEA18" s="2"/>
      <c r="UEB18" s="2"/>
      <c r="UEC18" s="2"/>
      <c r="UED18" s="2"/>
      <c r="UEE18" s="2"/>
      <c r="UEF18" s="2"/>
      <c r="UEG18" s="2"/>
      <c r="UEH18" s="2"/>
      <c r="UEI18" s="2"/>
      <c r="UEJ18" s="2"/>
      <c r="UEK18" s="2"/>
      <c r="UEL18" s="2"/>
      <c r="UEM18" s="2"/>
      <c r="UEN18" s="2"/>
      <c r="UEO18" s="2"/>
      <c r="UEP18" s="2"/>
      <c r="UEQ18" s="2"/>
      <c r="UER18" s="2"/>
      <c r="UES18" s="2"/>
      <c r="UET18" s="2"/>
      <c r="UEU18" s="2"/>
      <c r="UEV18" s="2"/>
      <c r="UEW18" s="2"/>
      <c r="UEX18" s="2"/>
      <c r="UEY18" s="2"/>
      <c r="UEZ18" s="2"/>
      <c r="UFA18" s="2"/>
      <c r="UFB18" s="2"/>
      <c r="UFC18" s="2"/>
      <c r="UFD18" s="2"/>
      <c r="UFE18" s="2"/>
      <c r="UFF18" s="2"/>
      <c r="UFG18" s="2"/>
      <c r="UFH18" s="2"/>
      <c r="UFI18" s="2"/>
      <c r="UFJ18" s="2"/>
      <c r="UFK18" s="2"/>
      <c r="UFL18" s="2"/>
      <c r="UFM18" s="2"/>
      <c r="UFN18" s="2"/>
      <c r="UFO18" s="2"/>
      <c r="UFP18" s="2"/>
      <c r="UFQ18" s="2"/>
      <c r="UFR18" s="2"/>
      <c r="UFS18" s="2"/>
      <c r="UFT18" s="2"/>
      <c r="UFU18" s="2"/>
      <c r="UFV18" s="2"/>
      <c r="UFW18" s="2"/>
      <c r="UFX18" s="2"/>
      <c r="UFY18" s="2"/>
      <c r="UFZ18" s="2"/>
      <c r="UGA18" s="2"/>
      <c r="UGB18" s="2"/>
      <c r="UGC18" s="2"/>
      <c r="UGD18" s="2"/>
      <c r="UGE18" s="2"/>
      <c r="UGF18" s="2"/>
      <c r="UGG18" s="2"/>
      <c r="UGH18" s="2"/>
      <c r="UGI18" s="2"/>
      <c r="UGJ18" s="2"/>
      <c r="UGK18" s="2"/>
      <c r="UGL18" s="2"/>
      <c r="UGM18" s="2"/>
      <c r="UGN18" s="2"/>
      <c r="UGO18" s="2"/>
      <c r="UGP18" s="2"/>
      <c r="UGQ18" s="2"/>
      <c r="UGR18" s="2"/>
      <c r="UGS18" s="2"/>
      <c r="UGT18" s="2"/>
      <c r="UGU18" s="2"/>
      <c r="UGV18" s="2"/>
      <c r="UGW18" s="2"/>
      <c r="UGX18" s="2"/>
      <c r="UGY18" s="2"/>
      <c r="UGZ18" s="2"/>
      <c r="UHA18" s="2"/>
      <c r="UHB18" s="2"/>
      <c r="UHC18" s="2"/>
      <c r="UHD18" s="2"/>
      <c r="UHE18" s="2"/>
      <c r="UHF18" s="2"/>
      <c r="UHG18" s="2"/>
      <c r="UHH18" s="2"/>
      <c r="UHI18" s="2"/>
      <c r="UHJ18" s="2"/>
      <c r="UHK18" s="2"/>
      <c r="UHL18" s="2"/>
      <c r="UHM18" s="2"/>
      <c r="UHN18" s="2"/>
      <c r="UHO18" s="2"/>
      <c r="UHP18" s="2"/>
      <c r="UHQ18" s="2"/>
      <c r="UHR18" s="2"/>
      <c r="UHS18" s="2"/>
      <c r="UHT18" s="2"/>
      <c r="UHU18" s="2"/>
      <c r="UHV18" s="2"/>
      <c r="UHW18" s="2"/>
      <c r="UHX18" s="2"/>
      <c r="UHY18" s="2"/>
      <c r="UHZ18" s="2"/>
      <c r="UIA18" s="2"/>
      <c r="UIB18" s="2"/>
      <c r="UIC18" s="2"/>
      <c r="UID18" s="2"/>
      <c r="UIE18" s="2"/>
      <c r="UIF18" s="2"/>
      <c r="UIG18" s="2"/>
      <c r="UIH18" s="2"/>
      <c r="UII18" s="2"/>
      <c r="UIJ18" s="2"/>
      <c r="UIK18" s="2"/>
      <c r="UIL18" s="2"/>
      <c r="UIM18" s="2"/>
      <c r="UIN18" s="2"/>
      <c r="UIO18" s="2"/>
      <c r="UIP18" s="2"/>
      <c r="UIQ18" s="2"/>
      <c r="UIR18" s="2"/>
      <c r="UIS18" s="2"/>
      <c r="UIT18" s="2"/>
      <c r="UIU18" s="2"/>
      <c r="UIV18" s="2"/>
      <c r="UIW18" s="2"/>
      <c r="UIX18" s="2"/>
      <c r="UIY18" s="2"/>
      <c r="UIZ18" s="2"/>
      <c r="UJA18" s="2"/>
      <c r="UJB18" s="2"/>
      <c r="UJC18" s="2"/>
      <c r="UJD18" s="2"/>
      <c r="UJE18" s="2"/>
      <c r="UJF18" s="2"/>
      <c r="UJG18" s="2"/>
      <c r="UJH18" s="2"/>
      <c r="UJI18" s="2"/>
      <c r="UJJ18" s="2"/>
      <c r="UJK18" s="2"/>
      <c r="UJL18" s="2"/>
      <c r="UJM18" s="2"/>
      <c r="UJN18" s="2"/>
      <c r="UJO18" s="2"/>
      <c r="UJP18" s="2"/>
      <c r="UJQ18" s="2"/>
      <c r="UJR18" s="2"/>
      <c r="UJS18" s="2"/>
      <c r="UJT18" s="2"/>
      <c r="UJU18" s="2"/>
      <c r="UJV18" s="2"/>
      <c r="UJW18" s="2"/>
      <c r="UJX18" s="2"/>
      <c r="UJY18" s="2"/>
      <c r="UJZ18" s="2"/>
      <c r="UKA18" s="2"/>
      <c r="UKB18" s="2"/>
      <c r="UKC18" s="2"/>
      <c r="UKD18" s="2"/>
      <c r="UKE18" s="2"/>
      <c r="UKF18" s="2"/>
      <c r="UKG18" s="2"/>
      <c r="UKH18" s="2"/>
      <c r="UKI18" s="2"/>
      <c r="UKJ18" s="2"/>
      <c r="UKK18" s="2"/>
      <c r="UKL18" s="2"/>
      <c r="UKM18" s="2"/>
      <c r="UKN18" s="2"/>
      <c r="UKO18" s="2"/>
      <c r="UKP18" s="2"/>
      <c r="UKQ18" s="2"/>
      <c r="UKR18" s="2"/>
      <c r="UKS18" s="2"/>
      <c r="UKT18" s="2"/>
      <c r="UKU18" s="2"/>
      <c r="UKV18" s="2"/>
      <c r="UKW18" s="2"/>
      <c r="UKX18" s="2"/>
      <c r="UKY18" s="2"/>
      <c r="UKZ18" s="2"/>
      <c r="ULA18" s="2"/>
      <c r="ULB18" s="2"/>
      <c r="ULC18" s="2"/>
      <c r="ULD18" s="2"/>
      <c r="ULE18" s="2"/>
      <c r="ULF18" s="2"/>
      <c r="ULG18" s="2"/>
      <c r="ULH18" s="2"/>
      <c r="ULI18" s="2"/>
      <c r="ULJ18" s="2"/>
      <c r="ULK18" s="2"/>
      <c r="ULL18" s="2"/>
      <c r="ULM18" s="2"/>
      <c r="ULN18" s="2"/>
      <c r="ULO18" s="2"/>
      <c r="ULP18" s="2"/>
      <c r="ULQ18" s="2"/>
      <c r="ULR18" s="2"/>
      <c r="ULS18" s="2"/>
      <c r="ULT18" s="2"/>
      <c r="ULU18" s="2"/>
      <c r="ULV18" s="2"/>
      <c r="ULW18" s="2"/>
      <c r="ULX18" s="2"/>
      <c r="ULY18" s="2"/>
      <c r="ULZ18" s="2"/>
      <c r="UMA18" s="2"/>
      <c r="UMB18" s="2"/>
      <c r="UMC18" s="2"/>
      <c r="UMD18" s="2"/>
      <c r="UME18" s="2"/>
      <c r="UMF18" s="2"/>
      <c r="UMG18" s="2"/>
      <c r="UMH18" s="2"/>
      <c r="UMI18" s="2"/>
      <c r="UMJ18" s="2"/>
      <c r="UMK18" s="2"/>
      <c r="UML18" s="2"/>
      <c r="UMM18" s="2"/>
      <c r="UMN18" s="2"/>
      <c r="UMO18" s="2"/>
      <c r="UMP18" s="2"/>
      <c r="UMQ18" s="2"/>
      <c r="UMR18" s="2"/>
      <c r="UMS18" s="2"/>
      <c r="UMT18" s="2"/>
      <c r="UMU18" s="2"/>
      <c r="UMV18" s="2"/>
      <c r="UMW18" s="2"/>
      <c r="UMX18" s="2"/>
      <c r="UMY18" s="2"/>
      <c r="UMZ18" s="2"/>
      <c r="UNA18" s="2"/>
      <c r="UNB18" s="2"/>
      <c r="UNC18" s="2"/>
      <c r="UND18" s="2"/>
      <c r="UNE18" s="2"/>
      <c r="UNF18" s="2"/>
      <c r="UNG18" s="2"/>
      <c r="UNH18" s="2"/>
      <c r="UNI18" s="2"/>
      <c r="UNJ18" s="2"/>
      <c r="UNK18" s="2"/>
      <c r="UNL18" s="2"/>
      <c r="UNM18" s="2"/>
      <c r="UNN18" s="2"/>
      <c r="UNO18" s="2"/>
      <c r="UNP18" s="2"/>
      <c r="UNQ18" s="2"/>
      <c r="UNR18" s="2"/>
      <c r="UNS18" s="2"/>
      <c r="UNT18" s="2"/>
      <c r="UNU18" s="2"/>
      <c r="UNV18" s="2"/>
      <c r="UNW18" s="2"/>
      <c r="UNX18" s="2"/>
      <c r="UNY18" s="2"/>
      <c r="UNZ18" s="2"/>
      <c r="UOA18" s="2"/>
      <c r="UOB18" s="2"/>
      <c r="UOC18" s="2"/>
      <c r="UOD18" s="2"/>
      <c r="UOE18" s="2"/>
      <c r="UOF18" s="2"/>
      <c r="UOG18" s="2"/>
      <c r="UOH18" s="2"/>
      <c r="UOI18" s="2"/>
      <c r="UOJ18" s="2"/>
      <c r="UOK18" s="2"/>
      <c r="UOL18" s="2"/>
      <c r="UOM18" s="2"/>
      <c r="UON18" s="2"/>
      <c r="UOO18" s="2"/>
      <c r="UOP18" s="2"/>
      <c r="UOQ18" s="2"/>
      <c r="UOR18" s="2"/>
      <c r="UOS18" s="2"/>
      <c r="UOT18" s="2"/>
      <c r="UOU18" s="2"/>
      <c r="UOV18" s="2"/>
      <c r="UOW18" s="2"/>
      <c r="UOX18" s="2"/>
      <c r="UOY18" s="2"/>
      <c r="UOZ18" s="2"/>
      <c r="UPA18" s="2"/>
      <c r="UPB18" s="2"/>
      <c r="UPC18" s="2"/>
      <c r="UPD18" s="2"/>
      <c r="UPE18" s="2"/>
      <c r="UPF18" s="2"/>
      <c r="UPG18" s="2"/>
      <c r="UPH18" s="2"/>
      <c r="UPI18" s="2"/>
      <c r="UPJ18" s="2"/>
      <c r="UPK18" s="2"/>
      <c r="UPL18" s="2"/>
      <c r="UPM18" s="2"/>
      <c r="UPN18" s="2"/>
      <c r="UPO18" s="2"/>
      <c r="UPP18" s="2"/>
      <c r="UPQ18" s="2"/>
      <c r="UPR18" s="2"/>
      <c r="UPS18" s="2"/>
      <c r="UPT18" s="2"/>
      <c r="UPU18" s="2"/>
      <c r="UPV18" s="2"/>
      <c r="UPW18" s="2"/>
      <c r="UPX18" s="2"/>
      <c r="UPY18" s="2"/>
      <c r="UPZ18" s="2"/>
      <c r="UQA18" s="2"/>
      <c r="UQB18" s="2"/>
      <c r="UQC18" s="2"/>
      <c r="UQD18" s="2"/>
      <c r="UQE18" s="2"/>
      <c r="UQF18" s="2"/>
      <c r="UQG18" s="2"/>
      <c r="UQH18" s="2"/>
      <c r="UQI18" s="2"/>
      <c r="UQJ18" s="2"/>
      <c r="UQK18" s="2"/>
      <c r="UQL18" s="2"/>
      <c r="UQM18" s="2"/>
      <c r="UQN18" s="2"/>
      <c r="UQO18" s="2"/>
      <c r="UQP18" s="2"/>
      <c r="UQQ18" s="2"/>
      <c r="UQR18" s="2"/>
      <c r="UQS18" s="2"/>
      <c r="UQT18" s="2"/>
      <c r="UQU18" s="2"/>
      <c r="UQV18" s="2"/>
      <c r="UQW18" s="2"/>
      <c r="UQX18" s="2"/>
      <c r="UQY18" s="2"/>
      <c r="UQZ18" s="2"/>
      <c r="URA18" s="2"/>
      <c r="URB18" s="2"/>
      <c r="URC18" s="2"/>
      <c r="URD18" s="2"/>
      <c r="URE18" s="2"/>
      <c r="URF18" s="2"/>
      <c r="URG18" s="2"/>
      <c r="URH18" s="2"/>
      <c r="URI18" s="2"/>
      <c r="URJ18" s="2"/>
      <c r="URK18" s="2"/>
      <c r="URL18" s="2"/>
      <c r="URM18" s="2"/>
      <c r="URN18" s="2"/>
      <c r="URO18" s="2"/>
      <c r="URP18" s="2"/>
      <c r="URQ18" s="2"/>
      <c r="URR18" s="2"/>
      <c r="URS18" s="2"/>
      <c r="URT18" s="2"/>
      <c r="URU18" s="2"/>
      <c r="URV18" s="2"/>
      <c r="URW18" s="2"/>
      <c r="URX18" s="2"/>
      <c r="URY18" s="2"/>
      <c r="URZ18" s="2"/>
      <c r="USA18" s="2"/>
      <c r="USB18" s="2"/>
      <c r="USC18" s="2"/>
      <c r="USD18" s="2"/>
      <c r="USE18" s="2"/>
      <c r="USF18" s="2"/>
      <c r="USG18" s="2"/>
      <c r="USH18" s="2"/>
      <c r="USI18" s="2"/>
      <c r="USJ18" s="2"/>
      <c r="USK18" s="2"/>
      <c r="USL18" s="2"/>
      <c r="USM18" s="2"/>
      <c r="USN18" s="2"/>
      <c r="USO18" s="2"/>
      <c r="USP18" s="2"/>
      <c r="USQ18" s="2"/>
      <c r="USR18" s="2"/>
      <c r="USS18" s="2"/>
      <c r="UST18" s="2"/>
      <c r="USU18" s="2"/>
      <c r="USV18" s="2"/>
      <c r="USW18" s="2"/>
      <c r="USX18" s="2"/>
      <c r="USY18" s="2"/>
      <c r="USZ18" s="2"/>
      <c r="UTA18" s="2"/>
      <c r="UTB18" s="2"/>
      <c r="UTC18" s="2"/>
      <c r="UTD18" s="2"/>
      <c r="UTE18" s="2"/>
      <c r="UTF18" s="2"/>
      <c r="UTG18" s="2"/>
      <c r="UTH18" s="2"/>
      <c r="UTI18" s="2"/>
      <c r="UTJ18" s="2"/>
      <c r="UTK18" s="2"/>
      <c r="UTL18" s="2"/>
      <c r="UTM18" s="2"/>
      <c r="UTN18" s="2"/>
      <c r="UTO18" s="2"/>
      <c r="UTP18" s="2"/>
      <c r="UTQ18" s="2"/>
      <c r="UTR18" s="2"/>
      <c r="UTS18" s="2"/>
      <c r="UTT18" s="2"/>
      <c r="UTU18" s="2"/>
      <c r="UTV18" s="2"/>
      <c r="UTW18" s="2"/>
      <c r="UTX18" s="2"/>
      <c r="UTY18" s="2"/>
      <c r="UTZ18" s="2"/>
      <c r="UUA18" s="2"/>
      <c r="UUB18" s="2"/>
      <c r="UUC18" s="2"/>
      <c r="UUD18" s="2"/>
      <c r="UUE18" s="2"/>
      <c r="UUF18" s="2"/>
      <c r="UUG18" s="2"/>
      <c r="UUH18" s="2"/>
      <c r="UUI18" s="2"/>
      <c r="UUJ18" s="2"/>
      <c r="UUK18" s="2"/>
      <c r="UUL18" s="2"/>
      <c r="UUM18" s="2"/>
      <c r="UUN18" s="2"/>
      <c r="UUO18" s="2"/>
      <c r="UUP18" s="2"/>
      <c r="UUQ18" s="2"/>
      <c r="UUR18" s="2"/>
      <c r="UUS18" s="2"/>
      <c r="UUT18" s="2"/>
      <c r="UUU18" s="2"/>
      <c r="UUV18" s="2"/>
      <c r="UUW18" s="2"/>
      <c r="UUX18" s="2"/>
      <c r="UUY18" s="2"/>
      <c r="UUZ18" s="2"/>
      <c r="UVA18" s="2"/>
      <c r="UVB18" s="2"/>
      <c r="UVC18" s="2"/>
      <c r="UVD18" s="2"/>
      <c r="UVE18" s="2"/>
      <c r="UVF18" s="2"/>
      <c r="UVG18" s="2"/>
      <c r="UVH18" s="2"/>
      <c r="UVI18" s="2"/>
      <c r="UVJ18" s="2"/>
      <c r="UVK18" s="2"/>
      <c r="UVL18" s="2"/>
      <c r="UVM18" s="2"/>
      <c r="UVN18" s="2"/>
      <c r="UVO18" s="2"/>
      <c r="UVP18" s="2"/>
      <c r="UVQ18" s="2"/>
      <c r="UVR18" s="2"/>
      <c r="UVS18" s="2"/>
      <c r="UVT18" s="2"/>
      <c r="UVU18" s="2"/>
      <c r="UVV18" s="2"/>
      <c r="UVW18" s="2"/>
      <c r="UVX18" s="2"/>
      <c r="UVY18" s="2"/>
      <c r="UVZ18" s="2"/>
      <c r="UWA18" s="2"/>
      <c r="UWB18" s="2"/>
      <c r="UWC18" s="2"/>
      <c r="UWD18" s="2"/>
      <c r="UWE18" s="2"/>
      <c r="UWF18" s="2"/>
      <c r="UWG18" s="2"/>
      <c r="UWH18" s="2"/>
      <c r="UWI18" s="2"/>
      <c r="UWJ18" s="2"/>
      <c r="UWK18" s="2"/>
      <c r="UWL18" s="2"/>
      <c r="UWM18" s="2"/>
      <c r="UWN18" s="2"/>
      <c r="UWO18" s="2"/>
      <c r="UWP18" s="2"/>
      <c r="UWQ18" s="2"/>
      <c r="UWR18" s="2"/>
      <c r="UWS18" s="2"/>
      <c r="UWT18" s="2"/>
      <c r="UWU18" s="2"/>
      <c r="UWV18" s="2"/>
      <c r="UWW18" s="2"/>
      <c r="UWX18" s="2"/>
      <c r="UWY18" s="2"/>
      <c r="UWZ18" s="2"/>
      <c r="UXA18" s="2"/>
      <c r="UXB18" s="2"/>
      <c r="UXC18" s="2"/>
      <c r="UXD18" s="2"/>
      <c r="UXE18" s="2"/>
      <c r="UXF18" s="2"/>
      <c r="UXG18" s="2"/>
      <c r="UXH18" s="2"/>
      <c r="UXI18" s="2"/>
      <c r="UXJ18" s="2"/>
      <c r="UXK18" s="2"/>
      <c r="UXL18" s="2"/>
      <c r="UXM18" s="2"/>
      <c r="UXN18" s="2"/>
      <c r="UXO18" s="2"/>
      <c r="UXP18" s="2"/>
      <c r="UXQ18" s="2"/>
      <c r="UXR18" s="2"/>
      <c r="UXS18" s="2"/>
      <c r="UXT18" s="2"/>
      <c r="UXU18" s="2"/>
      <c r="UXV18" s="2"/>
      <c r="UXW18" s="2"/>
      <c r="UXX18" s="2"/>
      <c r="UXY18" s="2"/>
      <c r="UXZ18" s="2"/>
      <c r="UYA18" s="2"/>
      <c r="UYB18" s="2"/>
      <c r="UYC18" s="2"/>
      <c r="UYD18" s="2"/>
      <c r="UYE18" s="2"/>
      <c r="UYF18" s="2"/>
      <c r="UYG18" s="2"/>
      <c r="UYH18" s="2"/>
      <c r="UYI18" s="2"/>
      <c r="UYJ18" s="2"/>
      <c r="UYK18" s="2"/>
      <c r="UYL18" s="2"/>
      <c r="UYM18" s="2"/>
      <c r="UYN18" s="2"/>
      <c r="UYO18" s="2"/>
      <c r="UYP18" s="2"/>
      <c r="UYQ18" s="2"/>
      <c r="UYR18" s="2"/>
      <c r="UYS18" s="2"/>
      <c r="UYT18" s="2"/>
      <c r="UYU18" s="2"/>
      <c r="UYV18" s="2"/>
      <c r="UYW18" s="2"/>
      <c r="UYX18" s="2"/>
      <c r="UYY18" s="2"/>
      <c r="UYZ18" s="2"/>
      <c r="UZA18" s="2"/>
      <c r="UZB18" s="2"/>
      <c r="UZC18" s="2"/>
      <c r="UZD18" s="2"/>
      <c r="UZE18" s="2"/>
      <c r="UZF18" s="2"/>
      <c r="UZG18" s="2"/>
      <c r="UZH18" s="2"/>
      <c r="UZI18" s="2"/>
      <c r="UZJ18" s="2"/>
      <c r="UZK18" s="2"/>
      <c r="UZL18" s="2"/>
      <c r="UZM18" s="2"/>
      <c r="UZN18" s="2"/>
      <c r="UZO18" s="2"/>
      <c r="UZP18" s="2"/>
      <c r="UZQ18" s="2"/>
      <c r="UZR18" s="2"/>
      <c r="UZS18" s="2"/>
      <c r="UZT18" s="2"/>
      <c r="UZU18" s="2"/>
      <c r="UZV18" s="2"/>
      <c r="UZW18" s="2"/>
      <c r="UZX18" s="2"/>
      <c r="UZY18" s="2"/>
      <c r="UZZ18" s="2"/>
      <c r="VAA18" s="2"/>
      <c r="VAB18" s="2"/>
      <c r="VAC18" s="2"/>
      <c r="VAD18" s="2"/>
      <c r="VAE18" s="2"/>
      <c r="VAF18" s="2"/>
      <c r="VAG18" s="2"/>
      <c r="VAH18" s="2"/>
      <c r="VAI18" s="2"/>
      <c r="VAJ18" s="2"/>
      <c r="VAK18" s="2"/>
      <c r="VAL18" s="2"/>
      <c r="VAM18" s="2"/>
      <c r="VAN18" s="2"/>
      <c r="VAO18" s="2"/>
      <c r="VAP18" s="2"/>
      <c r="VAQ18" s="2"/>
      <c r="VAR18" s="2"/>
      <c r="VAS18" s="2"/>
      <c r="VAT18" s="2"/>
      <c r="VAU18" s="2"/>
      <c r="VAV18" s="2"/>
      <c r="VAW18" s="2"/>
      <c r="VAX18" s="2"/>
      <c r="VAY18" s="2"/>
      <c r="VAZ18" s="2"/>
      <c r="VBA18" s="2"/>
      <c r="VBB18" s="2"/>
      <c r="VBC18" s="2"/>
      <c r="VBD18" s="2"/>
      <c r="VBE18" s="2"/>
      <c r="VBF18" s="2"/>
      <c r="VBG18" s="2"/>
      <c r="VBH18" s="2"/>
      <c r="VBI18" s="2"/>
      <c r="VBJ18" s="2"/>
      <c r="VBK18" s="2"/>
      <c r="VBL18" s="2"/>
      <c r="VBM18" s="2"/>
      <c r="VBN18" s="2"/>
      <c r="VBO18" s="2"/>
      <c r="VBP18" s="2"/>
      <c r="VBQ18" s="2"/>
      <c r="VBR18" s="2"/>
      <c r="VBS18" s="2"/>
      <c r="VBT18" s="2"/>
      <c r="VBU18" s="2"/>
      <c r="VBV18" s="2"/>
      <c r="VBW18" s="2"/>
      <c r="VBX18" s="2"/>
      <c r="VBY18" s="2"/>
      <c r="VBZ18" s="2"/>
      <c r="VCA18" s="2"/>
      <c r="VCB18" s="2"/>
      <c r="VCC18" s="2"/>
      <c r="VCD18" s="2"/>
      <c r="VCE18" s="2"/>
      <c r="VCF18" s="2"/>
      <c r="VCG18" s="2"/>
      <c r="VCH18" s="2"/>
      <c r="VCI18" s="2"/>
      <c r="VCJ18" s="2"/>
      <c r="VCK18" s="2"/>
      <c r="VCL18" s="2"/>
      <c r="VCM18" s="2"/>
      <c r="VCN18" s="2"/>
      <c r="VCO18" s="2"/>
      <c r="VCP18" s="2"/>
      <c r="VCQ18" s="2"/>
      <c r="VCR18" s="2"/>
      <c r="VCS18" s="2"/>
      <c r="VCT18" s="2"/>
      <c r="VCU18" s="2"/>
      <c r="VCV18" s="2"/>
      <c r="VCW18" s="2"/>
      <c r="VCX18" s="2"/>
      <c r="VCY18" s="2"/>
      <c r="VCZ18" s="2"/>
      <c r="VDA18" s="2"/>
      <c r="VDB18" s="2"/>
      <c r="VDC18" s="2"/>
      <c r="VDD18" s="2"/>
      <c r="VDE18" s="2"/>
      <c r="VDF18" s="2"/>
      <c r="VDG18" s="2"/>
      <c r="VDH18" s="2"/>
      <c r="VDI18" s="2"/>
      <c r="VDJ18" s="2"/>
      <c r="VDK18" s="2"/>
      <c r="VDL18" s="2"/>
      <c r="VDM18" s="2"/>
      <c r="VDN18" s="2"/>
      <c r="VDO18" s="2"/>
      <c r="VDP18" s="2"/>
      <c r="VDQ18" s="2"/>
      <c r="VDR18" s="2"/>
      <c r="VDS18" s="2"/>
      <c r="VDT18" s="2"/>
      <c r="VDU18" s="2"/>
      <c r="VDV18" s="2"/>
      <c r="VDW18" s="2"/>
      <c r="VDX18" s="2"/>
      <c r="VDY18" s="2"/>
      <c r="VDZ18" s="2"/>
      <c r="VEA18" s="2"/>
      <c r="VEB18" s="2"/>
      <c r="VEC18" s="2"/>
      <c r="VED18" s="2"/>
      <c r="VEE18" s="2"/>
      <c r="VEF18" s="2"/>
      <c r="VEG18" s="2"/>
      <c r="VEH18" s="2"/>
      <c r="VEI18" s="2"/>
      <c r="VEJ18" s="2"/>
      <c r="VEK18" s="2"/>
      <c r="VEL18" s="2"/>
      <c r="VEM18" s="2"/>
      <c r="VEN18" s="2"/>
      <c r="VEO18" s="2"/>
      <c r="VEP18" s="2"/>
      <c r="VEQ18" s="2"/>
      <c r="VER18" s="2"/>
      <c r="VES18" s="2"/>
      <c r="VET18" s="2"/>
      <c r="VEU18" s="2"/>
      <c r="VEV18" s="2"/>
      <c r="VEW18" s="2"/>
      <c r="VEX18" s="2"/>
      <c r="VEY18" s="2"/>
      <c r="VEZ18" s="2"/>
      <c r="VFA18" s="2"/>
      <c r="VFB18" s="2"/>
      <c r="VFC18" s="2"/>
      <c r="VFD18" s="2"/>
      <c r="VFE18" s="2"/>
      <c r="VFF18" s="2"/>
      <c r="VFG18" s="2"/>
      <c r="VFH18" s="2"/>
      <c r="VFI18" s="2"/>
      <c r="VFJ18" s="2"/>
      <c r="VFK18" s="2"/>
      <c r="VFL18" s="2"/>
      <c r="VFM18" s="2"/>
      <c r="VFN18" s="2"/>
      <c r="VFO18" s="2"/>
      <c r="VFP18" s="2"/>
      <c r="VFQ18" s="2"/>
      <c r="VFR18" s="2"/>
      <c r="VFS18" s="2"/>
      <c r="VFT18" s="2"/>
      <c r="VFU18" s="2"/>
      <c r="VFV18" s="2"/>
      <c r="VFW18" s="2"/>
      <c r="VFX18" s="2"/>
      <c r="VFY18" s="2"/>
      <c r="VFZ18" s="2"/>
      <c r="VGA18" s="2"/>
      <c r="VGB18" s="2"/>
      <c r="VGC18" s="2"/>
      <c r="VGD18" s="2"/>
      <c r="VGE18" s="2"/>
      <c r="VGF18" s="2"/>
      <c r="VGG18" s="2"/>
      <c r="VGH18" s="2"/>
      <c r="VGI18" s="2"/>
      <c r="VGJ18" s="2"/>
      <c r="VGK18" s="2"/>
      <c r="VGL18" s="2"/>
      <c r="VGM18" s="2"/>
      <c r="VGN18" s="2"/>
      <c r="VGO18" s="2"/>
      <c r="VGP18" s="2"/>
      <c r="VGQ18" s="2"/>
      <c r="VGR18" s="2"/>
      <c r="VGS18" s="2"/>
      <c r="VGT18" s="2"/>
      <c r="VGU18" s="2"/>
      <c r="VGV18" s="2"/>
      <c r="VGW18" s="2"/>
      <c r="VGX18" s="2"/>
      <c r="VGY18" s="2"/>
      <c r="VGZ18" s="2"/>
      <c r="VHA18" s="2"/>
      <c r="VHB18" s="2"/>
      <c r="VHC18" s="2"/>
      <c r="VHD18" s="2"/>
      <c r="VHE18" s="2"/>
      <c r="VHF18" s="2"/>
      <c r="VHG18" s="2"/>
      <c r="VHH18" s="2"/>
      <c r="VHI18" s="2"/>
      <c r="VHJ18" s="2"/>
      <c r="VHK18" s="2"/>
      <c r="VHL18" s="2"/>
      <c r="VHM18" s="2"/>
      <c r="VHN18" s="2"/>
      <c r="VHO18" s="2"/>
      <c r="VHP18" s="2"/>
      <c r="VHQ18" s="2"/>
      <c r="VHR18" s="2"/>
      <c r="VHS18" s="2"/>
      <c r="VHT18" s="2"/>
      <c r="VHU18" s="2"/>
      <c r="VHV18" s="2"/>
      <c r="VHW18" s="2"/>
      <c r="VHX18" s="2"/>
      <c r="VHY18" s="2"/>
      <c r="VHZ18" s="2"/>
      <c r="VIA18" s="2"/>
      <c r="VIB18" s="2"/>
      <c r="VIC18" s="2"/>
      <c r="VID18" s="2"/>
      <c r="VIE18" s="2"/>
      <c r="VIF18" s="2"/>
      <c r="VIG18" s="2"/>
      <c r="VIH18" s="2"/>
      <c r="VII18" s="2"/>
      <c r="VIJ18" s="2"/>
      <c r="VIK18" s="2"/>
      <c r="VIL18" s="2"/>
      <c r="VIM18" s="2"/>
      <c r="VIN18" s="2"/>
      <c r="VIO18" s="2"/>
      <c r="VIP18" s="2"/>
      <c r="VIQ18" s="2"/>
      <c r="VIR18" s="2"/>
      <c r="VIS18" s="2"/>
      <c r="VIT18" s="2"/>
      <c r="VIU18" s="2"/>
      <c r="VIV18" s="2"/>
      <c r="VIW18" s="2"/>
      <c r="VIX18" s="2"/>
      <c r="VIY18" s="2"/>
      <c r="VIZ18" s="2"/>
      <c r="VJA18" s="2"/>
      <c r="VJB18" s="2"/>
      <c r="VJC18" s="2"/>
      <c r="VJD18" s="2"/>
      <c r="VJE18" s="2"/>
      <c r="VJF18" s="2"/>
      <c r="VJG18" s="2"/>
      <c r="VJH18" s="2"/>
      <c r="VJI18" s="2"/>
      <c r="VJJ18" s="2"/>
      <c r="VJK18" s="2"/>
      <c r="VJL18" s="2"/>
      <c r="VJM18" s="2"/>
      <c r="VJN18" s="2"/>
      <c r="VJO18" s="2"/>
      <c r="VJP18" s="2"/>
      <c r="VJQ18" s="2"/>
      <c r="VJR18" s="2"/>
      <c r="VJS18" s="2"/>
      <c r="VJT18" s="2"/>
      <c r="VJU18" s="2"/>
      <c r="VJV18" s="2"/>
      <c r="VJW18" s="2"/>
      <c r="VJX18" s="2"/>
      <c r="VJY18" s="2"/>
      <c r="VJZ18" s="2"/>
      <c r="VKA18" s="2"/>
      <c r="VKB18" s="2"/>
      <c r="VKC18" s="2"/>
      <c r="VKD18" s="2"/>
      <c r="VKE18" s="2"/>
      <c r="VKF18" s="2"/>
      <c r="VKG18" s="2"/>
      <c r="VKH18" s="2"/>
      <c r="VKI18" s="2"/>
      <c r="VKJ18" s="2"/>
      <c r="VKK18" s="2"/>
      <c r="VKL18" s="2"/>
      <c r="VKM18" s="2"/>
      <c r="VKN18" s="2"/>
      <c r="VKO18" s="2"/>
      <c r="VKP18" s="2"/>
      <c r="VKQ18" s="2"/>
      <c r="VKR18" s="2"/>
      <c r="VKS18" s="2"/>
      <c r="VKT18" s="2"/>
      <c r="VKU18" s="2"/>
      <c r="VKV18" s="2"/>
      <c r="VKW18" s="2"/>
      <c r="VKX18" s="2"/>
      <c r="VKY18" s="2"/>
      <c r="VKZ18" s="2"/>
      <c r="VLA18" s="2"/>
      <c r="VLB18" s="2"/>
      <c r="VLC18" s="2"/>
      <c r="VLD18" s="2"/>
      <c r="VLE18" s="2"/>
      <c r="VLF18" s="2"/>
      <c r="VLG18" s="2"/>
      <c r="VLH18" s="2"/>
      <c r="VLI18" s="2"/>
      <c r="VLJ18" s="2"/>
      <c r="VLK18" s="2"/>
      <c r="VLL18" s="2"/>
      <c r="VLM18" s="2"/>
      <c r="VLN18" s="2"/>
      <c r="VLO18" s="2"/>
      <c r="VLP18" s="2"/>
      <c r="VLQ18" s="2"/>
      <c r="VLR18" s="2"/>
      <c r="VLS18" s="2"/>
      <c r="VLT18" s="2"/>
      <c r="VLU18" s="2"/>
      <c r="VLV18" s="2"/>
      <c r="VLW18" s="2"/>
      <c r="VLX18" s="2"/>
      <c r="VLY18" s="2"/>
      <c r="VLZ18" s="2"/>
      <c r="VMA18" s="2"/>
      <c r="VMB18" s="2"/>
      <c r="VMC18" s="2"/>
      <c r="VMD18" s="2"/>
      <c r="VME18" s="2"/>
      <c r="VMF18" s="2"/>
      <c r="VMG18" s="2"/>
      <c r="VMH18" s="2"/>
      <c r="VMI18" s="2"/>
      <c r="VMJ18" s="2"/>
      <c r="VMK18" s="2"/>
      <c r="VML18" s="2"/>
      <c r="VMM18" s="2"/>
      <c r="VMN18" s="2"/>
      <c r="VMO18" s="2"/>
      <c r="VMP18" s="2"/>
      <c r="VMQ18" s="2"/>
      <c r="VMR18" s="2"/>
      <c r="VMS18" s="2"/>
      <c r="VMT18" s="2"/>
      <c r="VMU18" s="2"/>
      <c r="VMV18" s="2"/>
      <c r="VMW18" s="2"/>
      <c r="VMX18" s="2"/>
      <c r="VMY18" s="2"/>
      <c r="VMZ18" s="2"/>
      <c r="VNA18" s="2"/>
      <c r="VNB18" s="2"/>
      <c r="VNC18" s="2"/>
      <c r="VND18" s="2"/>
      <c r="VNE18" s="2"/>
      <c r="VNF18" s="2"/>
      <c r="VNG18" s="2"/>
      <c r="VNH18" s="2"/>
      <c r="VNI18" s="2"/>
      <c r="VNJ18" s="2"/>
      <c r="VNK18" s="2"/>
      <c r="VNL18" s="2"/>
      <c r="VNM18" s="2"/>
      <c r="VNN18" s="2"/>
      <c r="VNO18" s="2"/>
      <c r="VNP18" s="2"/>
      <c r="VNQ18" s="2"/>
      <c r="VNR18" s="2"/>
      <c r="VNS18" s="2"/>
      <c r="VNT18" s="2"/>
      <c r="VNU18" s="2"/>
      <c r="VNV18" s="2"/>
      <c r="VNW18" s="2"/>
      <c r="VNX18" s="2"/>
      <c r="VNY18" s="2"/>
      <c r="VNZ18" s="2"/>
      <c r="VOA18" s="2"/>
      <c r="VOB18" s="2"/>
      <c r="VOC18" s="2"/>
      <c r="VOD18" s="2"/>
      <c r="VOE18" s="2"/>
      <c r="VOF18" s="2"/>
      <c r="VOG18" s="2"/>
      <c r="VOH18" s="2"/>
      <c r="VOI18" s="2"/>
      <c r="VOJ18" s="2"/>
      <c r="VOK18" s="2"/>
      <c r="VOL18" s="2"/>
      <c r="VOM18" s="2"/>
      <c r="VON18" s="2"/>
      <c r="VOO18" s="2"/>
      <c r="VOP18" s="2"/>
      <c r="VOQ18" s="2"/>
      <c r="VOR18" s="2"/>
      <c r="VOS18" s="2"/>
      <c r="VOT18" s="2"/>
      <c r="VOU18" s="2"/>
      <c r="VOV18" s="2"/>
      <c r="VOW18" s="2"/>
      <c r="VOX18" s="2"/>
      <c r="VOY18" s="2"/>
      <c r="VOZ18" s="2"/>
      <c r="VPA18" s="2"/>
      <c r="VPB18" s="2"/>
      <c r="VPC18" s="2"/>
      <c r="VPD18" s="2"/>
      <c r="VPE18" s="2"/>
      <c r="VPF18" s="2"/>
      <c r="VPG18" s="2"/>
      <c r="VPH18" s="2"/>
      <c r="VPI18" s="2"/>
      <c r="VPJ18" s="2"/>
      <c r="VPK18" s="2"/>
      <c r="VPL18" s="2"/>
      <c r="VPM18" s="2"/>
      <c r="VPN18" s="2"/>
      <c r="VPO18" s="2"/>
      <c r="VPP18" s="2"/>
      <c r="VPQ18" s="2"/>
      <c r="VPR18" s="2"/>
      <c r="VPS18" s="2"/>
      <c r="VPT18" s="2"/>
      <c r="VPU18" s="2"/>
      <c r="VPV18" s="2"/>
      <c r="VPW18" s="2"/>
      <c r="VPX18" s="2"/>
      <c r="VPY18" s="2"/>
      <c r="VPZ18" s="2"/>
      <c r="VQA18" s="2"/>
      <c r="VQB18" s="2"/>
      <c r="VQC18" s="2"/>
      <c r="VQD18" s="2"/>
      <c r="VQE18" s="2"/>
      <c r="VQF18" s="2"/>
      <c r="VQG18" s="2"/>
      <c r="VQH18" s="2"/>
      <c r="VQI18" s="2"/>
      <c r="VQJ18" s="2"/>
      <c r="VQK18" s="2"/>
      <c r="VQL18" s="2"/>
      <c r="VQM18" s="2"/>
      <c r="VQN18" s="2"/>
      <c r="VQO18" s="2"/>
      <c r="VQP18" s="2"/>
      <c r="VQQ18" s="2"/>
      <c r="VQR18" s="2"/>
      <c r="VQS18" s="2"/>
      <c r="VQT18" s="2"/>
      <c r="VQU18" s="2"/>
      <c r="VQV18" s="2"/>
      <c r="VQW18" s="2"/>
      <c r="VQX18" s="2"/>
      <c r="VQY18" s="2"/>
      <c r="VQZ18" s="2"/>
      <c r="VRA18" s="2"/>
      <c r="VRB18" s="2"/>
      <c r="VRC18" s="2"/>
      <c r="VRD18" s="2"/>
      <c r="VRE18" s="2"/>
      <c r="VRF18" s="2"/>
      <c r="VRG18" s="2"/>
      <c r="VRH18" s="2"/>
      <c r="VRI18" s="2"/>
      <c r="VRJ18" s="2"/>
      <c r="VRK18" s="2"/>
      <c r="VRL18" s="2"/>
      <c r="VRM18" s="2"/>
      <c r="VRN18" s="2"/>
      <c r="VRO18" s="2"/>
      <c r="VRP18" s="2"/>
      <c r="VRQ18" s="2"/>
      <c r="VRR18" s="2"/>
      <c r="VRS18" s="2"/>
      <c r="VRT18" s="2"/>
      <c r="VRU18" s="2"/>
      <c r="VRV18" s="2"/>
      <c r="VRW18" s="2"/>
      <c r="VRX18" s="2"/>
      <c r="VRY18" s="2"/>
      <c r="VRZ18" s="2"/>
      <c r="VSA18" s="2"/>
      <c r="VSB18" s="2"/>
      <c r="VSC18" s="2"/>
      <c r="VSD18" s="2"/>
      <c r="VSE18" s="2"/>
      <c r="VSF18" s="2"/>
      <c r="VSG18" s="2"/>
      <c r="VSH18" s="2"/>
      <c r="VSI18" s="2"/>
      <c r="VSJ18" s="2"/>
      <c r="VSK18" s="2"/>
      <c r="VSL18" s="2"/>
      <c r="VSM18" s="2"/>
      <c r="VSN18" s="2"/>
      <c r="VSO18" s="2"/>
      <c r="VSP18" s="2"/>
      <c r="VSQ18" s="2"/>
      <c r="VSR18" s="2"/>
      <c r="VSS18" s="2"/>
      <c r="VST18" s="2"/>
      <c r="VSU18" s="2"/>
      <c r="VSV18" s="2"/>
      <c r="VSW18" s="2"/>
      <c r="VSX18" s="2"/>
      <c r="VSY18" s="2"/>
      <c r="VSZ18" s="2"/>
      <c r="VTA18" s="2"/>
      <c r="VTB18" s="2"/>
      <c r="VTC18" s="2"/>
      <c r="VTD18" s="2"/>
      <c r="VTE18" s="2"/>
      <c r="VTF18" s="2"/>
      <c r="VTG18" s="2"/>
      <c r="VTH18" s="2"/>
      <c r="VTI18" s="2"/>
      <c r="VTJ18" s="2"/>
      <c r="VTK18" s="2"/>
      <c r="VTL18" s="2"/>
      <c r="VTM18" s="2"/>
      <c r="VTN18" s="2"/>
      <c r="VTO18" s="2"/>
      <c r="VTP18" s="2"/>
      <c r="VTQ18" s="2"/>
      <c r="VTR18" s="2"/>
      <c r="VTS18" s="2"/>
      <c r="VTT18" s="2"/>
      <c r="VTU18" s="2"/>
      <c r="VTV18" s="2"/>
      <c r="VTW18" s="2"/>
      <c r="VTX18" s="2"/>
      <c r="VTY18" s="2"/>
      <c r="VTZ18" s="2"/>
      <c r="VUA18" s="2"/>
      <c r="VUB18" s="2"/>
      <c r="VUC18" s="2"/>
      <c r="VUD18" s="2"/>
      <c r="VUE18" s="2"/>
      <c r="VUF18" s="2"/>
      <c r="VUG18" s="2"/>
      <c r="VUH18" s="2"/>
      <c r="VUI18" s="2"/>
      <c r="VUJ18" s="2"/>
      <c r="VUK18" s="2"/>
      <c r="VUL18" s="2"/>
      <c r="VUM18" s="2"/>
      <c r="VUN18" s="2"/>
      <c r="VUO18" s="2"/>
      <c r="VUP18" s="2"/>
      <c r="VUQ18" s="2"/>
      <c r="VUR18" s="2"/>
      <c r="VUS18" s="2"/>
      <c r="VUT18" s="2"/>
      <c r="VUU18" s="2"/>
      <c r="VUV18" s="2"/>
      <c r="VUW18" s="2"/>
      <c r="VUX18" s="2"/>
      <c r="VUY18" s="2"/>
      <c r="VUZ18" s="2"/>
      <c r="VVA18" s="2"/>
      <c r="VVB18" s="2"/>
      <c r="VVC18" s="2"/>
      <c r="VVD18" s="2"/>
      <c r="VVE18" s="2"/>
      <c r="VVF18" s="2"/>
      <c r="VVG18" s="2"/>
      <c r="VVH18" s="2"/>
      <c r="VVI18" s="2"/>
      <c r="VVJ18" s="2"/>
      <c r="VVK18" s="2"/>
      <c r="VVL18" s="2"/>
      <c r="VVM18" s="2"/>
      <c r="VVN18" s="2"/>
      <c r="VVO18" s="2"/>
      <c r="VVP18" s="2"/>
      <c r="VVQ18" s="2"/>
      <c r="VVR18" s="2"/>
      <c r="VVS18" s="2"/>
      <c r="VVT18" s="2"/>
      <c r="VVU18" s="2"/>
      <c r="VVV18" s="2"/>
      <c r="VVW18" s="2"/>
      <c r="VVX18" s="2"/>
      <c r="VVY18" s="2"/>
      <c r="VVZ18" s="2"/>
      <c r="VWA18" s="2"/>
      <c r="VWB18" s="2"/>
      <c r="VWC18" s="2"/>
      <c r="VWD18" s="2"/>
      <c r="VWE18" s="2"/>
      <c r="VWF18" s="2"/>
      <c r="VWG18" s="2"/>
      <c r="VWH18" s="2"/>
      <c r="VWI18" s="2"/>
      <c r="VWJ18" s="2"/>
      <c r="VWK18" s="2"/>
      <c r="VWL18" s="2"/>
      <c r="VWM18" s="2"/>
      <c r="VWN18" s="2"/>
      <c r="VWO18" s="2"/>
      <c r="VWP18" s="2"/>
      <c r="VWQ18" s="2"/>
      <c r="VWR18" s="2"/>
      <c r="VWS18" s="2"/>
      <c r="VWT18" s="2"/>
      <c r="VWU18" s="2"/>
      <c r="VWV18" s="2"/>
      <c r="VWW18" s="2"/>
      <c r="VWX18" s="2"/>
      <c r="VWY18" s="2"/>
      <c r="VWZ18" s="2"/>
      <c r="VXA18" s="2"/>
      <c r="VXB18" s="2"/>
      <c r="VXC18" s="2"/>
      <c r="VXD18" s="2"/>
      <c r="VXE18" s="2"/>
      <c r="VXF18" s="2"/>
      <c r="VXG18" s="2"/>
      <c r="VXH18" s="2"/>
      <c r="VXI18" s="2"/>
      <c r="VXJ18" s="2"/>
      <c r="VXK18" s="2"/>
      <c r="VXL18" s="2"/>
      <c r="VXM18" s="2"/>
      <c r="VXN18" s="2"/>
      <c r="VXO18" s="2"/>
      <c r="VXP18" s="2"/>
      <c r="VXQ18" s="2"/>
      <c r="VXR18" s="2"/>
      <c r="VXS18" s="2"/>
      <c r="VXT18" s="2"/>
      <c r="VXU18" s="2"/>
      <c r="VXV18" s="2"/>
      <c r="VXW18" s="2"/>
      <c r="VXX18" s="2"/>
      <c r="VXY18" s="2"/>
      <c r="VXZ18" s="2"/>
      <c r="VYA18" s="2"/>
      <c r="VYB18" s="2"/>
      <c r="VYC18" s="2"/>
      <c r="VYD18" s="2"/>
      <c r="VYE18" s="2"/>
      <c r="VYF18" s="2"/>
      <c r="VYG18" s="2"/>
      <c r="VYH18" s="2"/>
      <c r="VYI18" s="2"/>
      <c r="VYJ18" s="2"/>
      <c r="VYK18" s="2"/>
      <c r="VYL18" s="2"/>
      <c r="VYM18" s="2"/>
      <c r="VYN18" s="2"/>
      <c r="VYO18" s="2"/>
      <c r="VYP18" s="2"/>
      <c r="VYQ18" s="2"/>
      <c r="VYR18" s="2"/>
      <c r="VYS18" s="2"/>
      <c r="VYT18" s="2"/>
      <c r="VYU18" s="2"/>
      <c r="VYV18" s="2"/>
      <c r="VYW18" s="2"/>
      <c r="VYX18" s="2"/>
      <c r="VYY18" s="2"/>
      <c r="VYZ18" s="2"/>
      <c r="VZA18" s="2"/>
      <c r="VZB18" s="2"/>
      <c r="VZC18" s="2"/>
      <c r="VZD18" s="2"/>
      <c r="VZE18" s="2"/>
      <c r="VZF18" s="2"/>
      <c r="VZG18" s="2"/>
      <c r="VZH18" s="2"/>
      <c r="VZI18" s="2"/>
      <c r="VZJ18" s="2"/>
      <c r="VZK18" s="2"/>
      <c r="VZL18" s="2"/>
      <c r="VZM18" s="2"/>
      <c r="VZN18" s="2"/>
      <c r="VZO18" s="2"/>
      <c r="VZP18" s="2"/>
      <c r="VZQ18" s="2"/>
      <c r="VZR18" s="2"/>
      <c r="VZS18" s="2"/>
      <c r="VZT18" s="2"/>
      <c r="VZU18" s="2"/>
      <c r="VZV18" s="2"/>
      <c r="VZW18" s="2"/>
      <c r="VZX18" s="2"/>
      <c r="VZY18" s="2"/>
      <c r="VZZ18" s="2"/>
      <c r="WAA18" s="2"/>
      <c r="WAB18" s="2"/>
      <c r="WAC18" s="2"/>
      <c r="WAD18" s="2"/>
      <c r="WAE18" s="2"/>
      <c r="WAF18" s="2"/>
      <c r="WAG18" s="2"/>
      <c r="WAH18" s="2"/>
      <c r="WAI18" s="2"/>
      <c r="WAJ18" s="2"/>
      <c r="WAK18" s="2"/>
      <c r="WAL18" s="2"/>
      <c r="WAM18" s="2"/>
      <c r="WAN18" s="2"/>
      <c r="WAO18" s="2"/>
      <c r="WAP18" s="2"/>
      <c r="WAQ18" s="2"/>
      <c r="WAR18" s="2"/>
      <c r="WAS18" s="2"/>
      <c r="WAT18" s="2"/>
      <c r="WAU18" s="2"/>
      <c r="WAV18" s="2"/>
      <c r="WAW18" s="2"/>
      <c r="WAX18" s="2"/>
      <c r="WAY18" s="2"/>
      <c r="WAZ18" s="2"/>
      <c r="WBA18" s="2"/>
      <c r="WBB18" s="2"/>
      <c r="WBC18" s="2"/>
      <c r="WBD18" s="2"/>
      <c r="WBE18" s="2"/>
      <c r="WBF18" s="2"/>
      <c r="WBG18" s="2"/>
      <c r="WBH18" s="2"/>
      <c r="WBI18" s="2"/>
      <c r="WBJ18" s="2"/>
      <c r="WBK18" s="2"/>
      <c r="WBL18" s="2"/>
      <c r="WBM18" s="2"/>
      <c r="WBN18" s="2"/>
      <c r="WBO18" s="2"/>
      <c r="WBP18" s="2"/>
      <c r="WBQ18" s="2"/>
      <c r="WBR18" s="2"/>
      <c r="WBS18" s="2"/>
      <c r="WBT18" s="2"/>
      <c r="WBU18" s="2"/>
      <c r="WBV18" s="2"/>
      <c r="WBW18" s="2"/>
      <c r="WBX18" s="2"/>
      <c r="WBY18" s="2"/>
      <c r="WBZ18" s="2"/>
      <c r="WCA18" s="2"/>
      <c r="WCB18" s="2"/>
      <c r="WCC18" s="2"/>
      <c r="WCD18" s="2"/>
      <c r="WCE18" s="2"/>
      <c r="WCF18" s="2"/>
      <c r="WCG18" s="2"/>
      <c r="WCH18" s="2"/>
      <c r="WCI18" s="2"/>
      <c r="WCJ18" s="2"/>
      <c r="WCK18" s="2"/>
      <c r="WCL18" s="2"/>
      <c r="WCM18" s="2"/>
      <c r="WCN18" s="2"/>
      <c r="WCO18" s="2"/>
      <c r="WCP18" s="2"/>
      <c r="WCQ18" s="2"/>
      <c r="WCR18" s="2"/>
      <c r="WCS18" s="2"/>
      <c r="WCT18" s="2"/>
      <c r="WCU18" s="2"/>
      <c r="WCV18" s="2"/>
      <c r="WCW18" s="2"/>
      <c r="WCX18" s="2"/>
      <c r="WCY18" s="2"/>
      <c r="WCZ18" s="2"/>
      <c r="WDA18" s="2"/>
      <c r="WDB18" s="2"/>
      <c r="WDC18" s="2"/>
      <c r="WDD18" s="2"/>
      <c r="WDE18" s="2"/>
      <c r="WDF18" s="2"/>
      <c r="WDG18" s="2"/>
      <c r="WDH18" s="2"/>
      <c r="WDI18" s="2"/>
      <c r="WDJ18" s="2"/>
      <c r="WDK18" s="2"/>
      <c r="WDL18" s="2"/>
      <c r="WDM18" s="2"/>
      <c r="WDN18" s="2"/>
      <c r="WDO18" s="2"/>
      <c r="WDP18" s="2"/>
      <c r="WDQ18" s="2"/>
      <c r="WDR18" s="2"/>
      <c r="WDS18" s="2"/>
      <c r="WDT18" s="2"/>
      <c r="WDU18" s="2"/>
      <c r="WDV18" s="2"/>
      <c r="WDW18" s="2"/>
      <c r="WDX18" s="2"/>
      <c r="WDY18" s="2"/>
      <c r="WDZ18" s="2"/>
      <c r="WEA18" s="2"/>
      <c r="WEB18" s="2"/>
      <c r="WEC18" s="2"/>
      <c r="WED18" s="2"/>
      <c r="WEE18" s="2"/>
      <c r="WEF18" s="2"/>
      <c r="WEG18" s="2"/>
      <c r="WEH18" s="2"/>
      <c r="WEI18" s="2"/>
      <c r="WEJ18" s="2"/>
      <c r="WEK18" s="2"/>
      <c r="WEL18" s="2"/>
      <c r="WEM18" s="2"/>
      <c r="WEN18" s="2"/>
      <c r="WEO18" s="2"/>
      <c r="WEP18" s="2"/>
      <c r="WEQ18" s="2"/>
      <c r="WER18" s="2"/>
      <c r="WES18" s="2"/>
      <c r="WET18" s="2"/>
      <c r="WEU18" s="2"/>
      <c r="WEV18" s="2"/>
      <c r="WEW18" s="2"/>
      <c r="WEX18" s="2"/>
      <c r="WEY18" s="2"/>
      <c r="WEZ18" s="2"/>
      <c r="WFA18" s="2"/>
      <c r="WFB18" s="2"/>
      <c r="WFC18" s="2"/>
      <c r="WFD18" s="2"/>
      <c r="WFE18" s="2"/>
      <c r="WFF18" s="2"/>
      <c r="WFG18" s="2"/>
      <c r="WFH18" s="2"/>
      <c r="WFI18" s="2"/>
      <c r="WFJ18" s="2"/>
      <c r="WFK18" s="2"/>
      <c r="WFL18" s="2"/>
      <c r="WFM18" s="2"/>
      <c r="WFN18" s="2"/>
      <c r="WFO18" s="2"/>
      <c r="WFP18" s="2"/>
      <c r="WFQ18" s="2"/>
      <c r="WFR18" s="2"/>
      <c r="WFS18" s="2"/>
      <c r="WFT18" s="2"/>
      <c r="WFU18" s="2"/>
      <c r="WFV18" s="2"/>
      <c r="WFW18" s="2"/>
      <c r="WFX18" s="2"/>
      <c r="WFY18" s="2"/>
      <c r="WFZ18" s="2"/>
      <c r="WGA18" s="2"/>
      <c r="WGB18" s="2"/>
      <c r="WGC18" s="2"/>
      <c r="WGD18" s="2"/>
      <c r="WGE18" s="2"/>
      <c r="WGF18" s="2"/>
      <c r="WGG18" s="2"/>
      <c r="WGH18" s="2"/>
      <c r="WGI18" s="2"/>
      <c r="WGJ18" s="2"/>
      <c r="WGK18" s="2"/>
      <c r="WGL18" s="2"/>
      <c r="WGM18" s="2"/>
      <c r="WGN18" s="2"/>
      <c r="WGO18" s="2"/>
      <c r="WGP18" s="2"/>
      <c r="WGQ18" s="2"/>
      <c r="WGR18" s="2"/>
      <c r="WGS18" s="2"/>
      <c r="WGT18" s="2"/>
      <c r="WGU18" s="2"/>
      <c r="WGV18" s="2"/>
      <c r="WGW18" s="2"/>
      <c r="WGX18" s="2"/>
      <c r="WGY18" s="2"/>
      <c r="WGZ18" s="2"/>
      <c r="WHA18" s="2"/>
      <c r="WHB18" s="2"/>
      <c r="WHC18" s="2"/>
      <c r="WHD18" s="2"/>
      <c r="WHE18" s="2"/>
      <c r="WHF18" s="2"/>
      <c r="WHG18" s="2"/>
      <c r="WHH18" s="2"/>
      <c r="WHI18" s="2"/>
      <c r="WHJ18" s="2"/>
      <c r="WHK18" s="2"/>
      <c r="WHL18" s="2"/>
      <c r="WHM18" s="2"/>
      <c r="WHN18" s="2"/>
      <c r="WHO18" s="2"/>
      <c r="WHP18" s="2"/>
      <c r="WHQ18" s="2"/>
      <c r="WHR18" s="2"/>
      <c r="WHS18" s="2"/>
      <c r="WHT18" s="2"/>
      <c r="WHU18" s="2"/>
      <c r="WHV18" s="2"/>
      <c r="WHW18" s="2"/>
      <c r="WHX18" s="2"/>
      <c r="WHY18" s="2"/>
      <c r="WHZ18" s="2"/>
      <c r="WIA18" s="2"/>
      <c r="WIB18" s="2"/>
      <c r="WIC18" s="2"/>
      <c r="WID18" s="2"/>
      <c r="WIE18" s="2"/>
      <c r="WIF18" s="2"/>
      <c r="WIG18" s="2"/>
      <c r="WIH18" s="2"/>
      <c r="WII18" s="2"/>
      <c r="WIJ18" s="2"/>
      <c r="WIK18" s="2"/>
      <c r="WIL18" s="2"/>
      <c r="WIM18" s="2"/>
      <c r="WIN18" s="2"/>
      <c r="WIO18" s="2"/>
      <c r="WIP18" s="2"/>
      <c r="WIQ18" s="2"/>
      <c r="WIR18" s="2"/>
      <c r="WIS18" s="2"/>
      <c r="WIT18" s="2"/>
      <c r="WIU18" s="2"/>
      <c r="WIV18" s="2"/>
      <c r="WIW18" s="2"/>
      <c r="WIX18" s="2"/>
      <c r="WIY18" s="2"/>
      <c r="WIZ18" s="2"/>
      <c r="WJA18" s="2"/>
      <c r="WJB18" s="2"/>
      <c r="WJC18" s="2"/>
      <c r="WJD18" s="2"/>
      <c r="WJE18" s="2"/>
      <c r="WJF18" s="2"/>
      <c r="WJG18" s="2"/>
      <c r="WJH18" s="2"/>
      <c r="WJI18" s="2"/>
      <c r="WJJ18" s="2"/>
      <c r="WJK18" s="2"/>
      <c r="WJL18" s="2"/>
      <c r="WJM18" s="2"/>
      <c r="WJN18" s="2"/>
      <c r="WJO18" s="2"/>
      <c r="WJP18" s="2"/>
      <c r="WJQ18" s="2"/>
      <c r="WJR18" s="2"/>
      <c r="WJS18" s="2"/>
      <c r="WJT18" s="2"/>
      <c r="WJU18" s="2"/>
      <c r="WJV18" s="2"/>
      <c r="WJW18" s="2"/>
      <c r="WJX18" s="2"/>
      <c r="WJY18" s="2"/>
      <c r="WJZ18" s="2"/>
      <c r="WKA18" s="2"/>
      <c r="WKB18" s="2"/>
      <c r="WKC18" s="2"/>
      <c r="WKD18" s="2"/>
      <c r="WKE18" s="2"/>
      <c r="WKF18" s="2"/>
      <c r="WKG18" s="2"/>
      <c r="WKH18" s="2"/>
      <c r="WKI18" s="2"/>
      <c r="WKJ18" s="2"/>
      <c r="WKK18" s="2"/>
      <c r="WKL18" s="2"/>
      <c r="WKM18" s="2"/>
      <c r="WKN18" s="2"/>
      <c r="WKO18" s="2"/>
      <c r="WKP18" s="2"/>
      <c r="WKQ18" s="2"/>
      <c r="WKR18" s="2"/>
      <c r="WKS18" s="2"/>
      <c r="WKT18" s="2"/>
      <c r="WKU18" s="2"/>
      <c r="WKV18" s="2"/>
      <c r="WKW18" s="2"/>
      <c r="WKX18" s="2"/>
      <c r="WKY18" s="2"/>
      <c r="WKZ18" s="2"/>
      <c r="WLA18" s="2"/>
      <c r="WLB18" s="2"/>
      <c r="WLC18" s="2"/>
      <c r="WLD18" s="2"/>
      <c r="WLE18" s="2"/>
      <c r="WLF18" s="2"/>
      <c r="WLG18" s="2"/>
      <c r="WLH18" s="2"/>
      <c r="WLI18" s="2"/>
      <c r="WLJ18" s="2"/>
      <c r="WLK18" s="2"/>
      <c r="WLL18" s="2"/>
      <c r="WLM18" s="2"/>
      <c r="WLN18" s="2"/>
      <c r="WLO18" s="2"/>
      <c r="WLP18" s="2"/>
      <c r="WLQ18" s="2"/>
      <c r="WLR18" s="2"/>
      <c r="WLS18" s="2"/>
      <c r="WLT18" s="2"/>
      <c r="WLU18" s="2"/>
      <c r="WLV18" s="2"/>
      <c r="WLW18" s="2"/>
      <c r="WLX18" s="2"/>
      <c r="WLY18" s="2"/>
      <c r="WLZ18" s="2"/>
      <c r="WMA18" s="2"/>
      <c r="WMB18" s="2"/>
      <c r="WMC18" s="2"/>
      <c r="WMD18" s="2"/>
      <c r="WME18" s="2"/>
      <c r="WMF18" s="2"/>
      <c r="WMG18" s="2"/>
      <c r="WMH18" s="2"/>
      <c r="WMI18" s="2"/>
      <c r="WMJ18" s="2"/>
      <c r="WMK18" s="2"/>
      <c r="WML18" s="2"/>
      <c r="WMM18" s="2"/>
      <c r="WMN18" s="2"/>
      <c r="WMO18" s="2"/>
      <c r="WMP18" s="2"/>
      <c r="WMQ18" s="2"/>
      <c r="WMR18" s="2"/>
      <c r="WMS18" s="2"/>
      <c r="WMT18" s="2"/>
      <c r="WMU18" s="2"/>
      <c r="WMV18" s="2"/>
      <c r="WMW18" s="2"/>
      <c r="WMX18" s="2"/>
      <c r="WMY18" s="2"/>
      <c r="WMZ18" s="2"/>
      <c r="WNA18" s="2"/>
      <c r="WNB18" s="2"/>
      <c r="WNC18" s="2"/>
      <c r="WND18" s="2"/>
      <c r="WNE18" s="2"/>
      <c r="WNF18" s="2"/>
      <c r="WNG18" s="2"/>
      <c r="WNH18" s="2"/>
      <c r="WNI18" s="2"/>
      <c r="WNJ18" s="2"/>
      <c r="WNK18" s="2"/>
      <c r="WNL18" s="2"/>
      <c r="WNM18" s="2"/>
      <c r="WNN18" s="2"/>
      <c r="WNO18" s="2"/>
      <c r="WNP18" s="2"/>
      <c r="WNQ18" s="2"/>
      <c r="WNR18" s="2"/>
      <c r="WNS18" s="2"/>
      <c r="WNT18" s="2"/>
      <c r="WNU18" s="2"/>
      <c r="WNV18" s="2"/>
      <c r="WNW18" s="2"/>
      <c r="WNX18" s="2"/>
      <c r="WNY18" s="2"/>
      <c r="WNZ18" s="2"/>
      <c r="WOA18" s="2"/>
      <c r="WOB18" s="2"/>
      <c r="WOC18" s="2"/>
      <c r="WOD18" s="2"/>
      <c r="WOE18" s="2"/>
      <c r="WOF18" s="2"/>
      <c r="WOG18" s="2"/>
      <c r="WOH18" s="2"/>
      <c r="WOI18" s="2"/>
      <c r="WOJ18" s="2"/>
      <c r="WOK18" s="2"/>
      <c r="WOL18" s="2"/>
      <c r="WOM18" s="2"/>
      <c r="WON18" s="2"/>
      <c r="WOO18" s="2"/>
      <c r="WOP18" s="2"/>
      <c r="WOQ18" s="2"/>
      <c r="WOR18" s="2"/>
      <c r="WOS18" s="2"/>
      <c r="WOT18" s="2"/>
      <c r="WOU18" s="2"/>
      <c r="WOV18" s="2"/>
      <c r="WOW18" s="2"/>
      <c r="WOX18" s="2"/>
      <c r="WOY18" s="2"/>
      <c r="WOZ18" s="2"/>
      <c r="WPA18" s="2"/>
      <c r="WPB18" s="2"/>
      <c r="WPC18" s="2"/>
      <c r="WPD18" s="2"/>
      <c r="WPE18" s="2"/>
      <c r="WPF18" s="2"/>
      <c r="WPG18" s="2"/>
      <c r="WPH18" s="2"/>
      <c r="WPI18" s="2"/>
      <c r="WPJ18" s="2"/>
      <c r="WPK18" s="2"/>
      <c r="WPL18" s="2"/>
      <c r="WPM18" s="2"/>
      <c r="WPN18" s="2"/>
      <c r="WPO18" s="2"/>
      <c r="WPP18" s="2"/>
      <c r="WPQ18" s="2"/>
      <c r="WPR18" s="2"/>
      <c r="WPS18" s="2"/>
      <c r="WPT18" s="2"/>
      <c r="WPU18" s="2"/>
      <c r="WPV18" s="2"/>
      <c r="WPW18" s="2"/>
      <c r="WPX18" s="2"/>
      <c r="WPY18" s="2"/>
      <c r="WPZ18" s="2"/>
      <c r="WQA18" s="2"/>
      <c r="WQB18" s="2"/>
      <c r="WQC18" s="2"/>
      <c r="WQD18" s="2"/>
      <c r="WQE18" s="2"/>
      <c r="WQF18" s="2"/>
      <c r="WQG18" s="2"/>
      <c r="WQH18" s="2"/>
      <c r="WQI18" s="2"/>
      <c r="WQJ18" s="2"/>
      <c r="WQK18" s="2"/>
      <c r="WQL18" s="2"/>
      <c r="WQM18" s="2"/>
      <c r="WQN18" s="2"/>
      <c r="WQO18" s="2"/>
      <c r="WQP18" s="2"/>
      <c r="WQQ18" s="2"/>
      <c r="WQR18" s="2"/>
      <c r="WQS18" s="2"/>
      <c r="WQT18" s="2"/>
      <c r="WQU18" s="2"/>
      <c r="WQV18" s="2"/>
      <c r="WQW18" s="2"/>
      <c r="WQX18" s="2"/>
      <c r="WQY18" s="2"/>
      <c r="WQZ18" s="2"/>
      <c r="WRA18" s="2"/>
      <c r="WRB18" s="2"/>
      <c r="WRC18" s="2"/>
      <c r="WRD18" s="2"/>
      <c r="WRE18" s="2"/>
      <c r="WRF18" s="2"/>
      <c r="WRG18" s="2"/>
      <c r="WRH18" s="2"/>
      <c r="WRI18" s="2"/>
      <c r="WRJ18" s="2"/>
      <c r="WRK18" s="2"/>
      <c r="WRL18" s="2"/>
      <c r="WRM18" s="2"/>
      <c r="WRN18" s="2"/>
      <c r="WRO18" s="2"/>
      <c r="WRP18" s="2"/>
      <c r="WRQ18" s="2"/>
      <c r="WRR18" s="2"/>
      <c r="WRS18" s="2"/>
      <c r="WRT18" s="2"/>
      <c r="WRU18" s="2"/>
      <c r="WRV18" s="2"/>
      <c r="WRW18" s="2"/>
      <c r="WRX18" s="2"/>
      <c r="WRY18" s="2"/>
      <c r="WRZ18" s="2"/>
      <c r="WSA18" s="2"/>
      <c r="WSB18" s="2"/>
      <c r="WSC18" s="2"/>
      <c r="WSD18" s="2"/>
      <c r="WSE18" s="2"/>
      <c r="WSF18" s="2"/>
      <c r="WSG18" s="2"/>
      <c r="WSH18" s="2"/>
      <c r="WSI18" s="2"/>
      <c r="WSJ18" s="2"/>
      <c r="WSK18" s="2"/>
      <c r="WSL18" s="2"/>
      <c r="WSM18" s="2"/>
      <c r="WSN18" s="2"/>
      <c r="WSO18" s="2"/>
      <c r="WSP18" s="2"/>
      <c r="WSQ18" s="2"/>
      <c r="WSR18" s="2"/>
      <c r="WSS18" s="2"/>
      <c r="WST18" s="2"/>
      <c r="WSU18" s="2"/>
      <c r="WSV18" s="2"/>
      <c r="WSW18" s="2"/>
      <c r="WSX18" s="2"/>
      <c r="WSY18" s="2"/>
      <c r="WSZ18" s="2"/>
      <c r="WTA18" s="2"/>
      <c r="WTB18" s="2"/>
      <c r="WTC18" s="2"/>
      <c r="WTD18" s="2"/>
      <c r="WTE18" s="2"/>
      <c r="WTF18" s="2"/>
      <c r="WTG18" s="2"/>
      <c r="WTH18" s="2"/>
      <c r="WTI18" s="2"/>
      <c r="WTJ18" s="2"/>
      <c r="WTK18" s="2"/>
      <c r="WTL18" s="2"/>
      <c r="WTM18" s="2"/>
      <c r="WTN18" s="2"/>
      <c r="WTO18" s="2"/>
      <c r="WTP18" s="2"/>
      <c r="WTQ18" s="2"/>
      <c r="WTR18" s="2"/>
      <c r="WTS18" s="2"/>
      <c r="WTT18" s="2"/>
      <c r="WTU18" s="2"/>
      <c r="WTV18" s="2"/>
      <c r="WTW18" s="2"/>
      <c r="WTX18" s="2"/>
      <c r="WTY18" s="2"/>
      <c r="WTZ18" s="2"/>
      <c r="WUA18" s="2"/>
      <c r="WUB18" s="2"/>
      <c r="WUC18" s="2"/>
      <c r="WUD18" s="2"/>
      <c r="WUE18" s="2"/>
      <c r="WUF18" s="2"/>
      <c r="WUG18" s="2"/>
      <c r="WUH18" s="2"/>
      <c r="WUI18" s="2"/>
      <c r="WUJ18" s="2"/>
      <c r="WUK18" s="2"/>
      <c r="WUL18" s="2"/>
      <c r="WUM18" s="2"/>
      <c r="WUN18" s="2"/>
      <c r="WUO18" s="2"/>
      <c r="WUP18" s="2"/>
      <c r="WUQ18" s="2"/>
      <c r="WUR18" s="2"/>
      <c r="WUS18" s="2"/>
      <c r="WUT18" s="2"/>
      <c r="WUU18" s="2"/>
      <c r="WUV18" s="2"/>
      <c r="WUW18" s="2"/>
      <c r="WUX18" s="2"/>
      <c r="WUY18" s="2"/>
      <c r="WUZ18" s="2"/>
      <c r="WVA18" s="2"/>
      <c r="WVB18" s="2"/>
      <c r="WVC18" s="2"/>
      <c r="WVD18" s="2"/>
      <c r="WVE18" s="2"/>
      <c r="WVF18" s="2"/>
      <c r="WVG18" s="2"/>
      <c r="WVH18" s="2"/>
      <c r="WVI18" s="2"/>
      <c r="WVJ18" s="2"/>
      <c r="WVK18" s="2"/>
      <c r="WVL18" s="2"/>
      <c r="WVM18" s="2"/>
      <c r="WVN18" s="2"/>
      <c r="WVO18" s="2"/>
      <c r="WVP18" s="2"/>
      <c r="WVQ18" s="2"/>
      <c r="WVR18" s="2"/>
      <c r="WVS18" s="2"/>
      <c r="WVT18" s="2"/>
      <c r="WVU18" s="2"/>
      <c r="WVV18" s="2"/>
      <c r="WVW18" s="2"/>
      <c r="WVX18" s="2"/>
      <c r="WVY18" s="2"/>
      <c r="WVZ18" s="2"/>
      <c r="WWA18" s="2"/>
      <c r="WWB18" s="2"/>
      <c r="WWC18" s="2"/>
      <c r="WWD18" s="2"/>
      <c r="WWE18" s="2"/>
      <c r="WWF18" s="2"/>
      <c r="WWG18" s="2"/>
      <c r="WWH18" s="2"/>
      <c r="WWI18" s="2"/>
      <c r="WWJ18" s="2"/>
      <c r="WWK18" s="2"/>
      <c r="WWL18" s="2"/>
      <c r="WWM18" s="2"/>
      <c r="WWN18" s="2"/>
      <c r="WWO18" s="2"/>
      <c r="WWP18" s="2"/>
      <c r="WWQ18" s="2"/>
      <c r="WWR18" s="2"/>
      <c r="WWS18" s="2"/>
      <c r="WWT18" s="2"/>
      <c r="WWU18" s="2"/>
      <c r="WWV18" s="2"/>
      <c r="WWW18" s="2"/>
      <c r="WWX18" s="2"/>
      <c r="WWY18" s="2"/>
      <c r="WWZ18" s="2"/>
      <c r="WXA18" s="2"/>
      <c r="WXB18" s="2"/>
      <c r="WXC18" s="2"/>
      <c r="WXD18" s="2"/>
      <c r="WXE18" s="2"/>
      <c r="WXF18" s="2"/>
      <c r="WXG18" s="2"/>
      <c r="WXH18" s="2"/>
      <c r="WXI18" s="2"/>
      <c r="WXJ18" s="2"/>
      <c r="WXK18" s="2"/>
      <c r="WXL18" s="2"/>
      <c r="WXM18" s="2"/>
      <c r="WXN18" s="2"/>
      <c r="WXO18" s="2"/>
      <c r="WXP18" s="2"/>
      <c r="WXQ18" s="2"/>
      <c r="WXR18" s="2"/>
      <c r="WXS18" s="2"/>
      <c r="WXT18" s="2"/>
      <c r="WXU18" s="2"/>
      <c r="WXV18" s="2"/>
      <c r="WXW18" s="2"/>
      <c r="WXX18" s="2"/>
      <c r="WXY18" s="2"/>
      <c r="WXZ18" s="2"/>
      <c r="WYA18" s="2"/>
      <c r="WYB18" s="2"/>
      <c r="WYC18" s="2"/>
      <c r="WYD18" s="2"/>
      <c r="WYE18" s="2"/>
      <c r="WYF18" s="2"/>
      <c r="WYG18" s="2"/>
      <c r="WYH18" s="2"/>
      <c r="WYI18" s="2"/>
      <c r="WYJ18" s="2"/>
      <c r="WYK18" s="2"/>
      <c r="WYL18" s="2"/>
      <c r="WYM18" s="2"/>
      <c r="WYN18" s="2"/>
      <c r="WYO18" s="2"/>
      <c r="WYP18" s="2"/>
      <c r="WYQ18" s="2"/>
      <c r="WYR18" s="2"/>
      <c r="WYS18" s="2"/>
      <c r="WYT18" s="2"/>
      <c r="WYU18" s="2"/>
      <c r="WYV18" s="2"/>
      <c r="WYW18" s="2"/>
      <c r="WYX18" s="2"/>
      <c r="WYY18" s="2"/>
      <c r="WYZ18" s="2"/>
      <c r="WZA18" s="2"/>
      <c r="WZB18" s="2"/>
      <c r="WZC18" s="2"/>
      <c r="WZD18" s="2"/>
      <c r="WZE18" s="2"/>
      <c r="WZF18" s="2"/>
      <c r="WZG18" s="2"/>
      <c r="WZH18" s="2"/>
      <c r="WZI18" s="2"/>
      <c r="WZJ18" s="2"/>
      <c r="WZK18" s="2"/>
      <c r="WZL18" s="2"/>
      <c r="WZM18" s="2"/>
      <c r="WZN18" s="2"/>
      <c r="WZO18" s="2"/>
      <c r="WZP18" s="2"/>
      <c r="WZQ18" s="2"/>
      <c r="WZR18" s="2"/>
      <c r="WZS18" s="2"/>
      <c r="WZT18" s="2"/>
      <c r="WZU18" s="2"/>
      <c r="WZV18" s="2"/>
      <c r="WZW18" s="2"/>
      <c r="WZX18" s="2"/>
      <c r="WZY18" s="2"/>
      <c r="WZZ18" s="2"/>
      <c r="XAA18" s="2"/>
      <c r="XAB18" s="2"/>
      <c r="XAC18" s="2"/>
      <c r="XAD18" s="2"/>
      <c r="XAE18" s="2"/>
      <c r="XAF18" s="2"/>
      <c r="XAG18" s="2"/>
      <c r="XAH18" s="2"/>
      <c r="XAI18" s="2"/>
      <c r="XAJ18" s="2"/>
      <c r="XAK18" s="2"/>
      <c r="XAL18" s="2"/>
      <c r="XAM18" s="2"/>
      <c r="XAN18" s="2"/>
      <c r="XAO18" s="2"/>
      <c r="XAP18" s="2"/>
      <c r="XAQ18" s="2"/>
      <c r="XAR18" s="2"/>
      <c r="XAS18" s="2"/>
      <c r="XAT18" s="2"/>
      <c r="XAU18" s="2"/>
      <c r="XAV18" s="2"/>
      <c r="XAW18" s="2"/>
      <c r="XAX18" s="2"/>
      <c r="XAY18" s="2"/>
      <c r="XAZ18" s="2"/>
      <c r="XBA18" s="2"/>
      <c r="XBB18" s="2"/>
      <c r="XBC18" s="2"/>
      <c r="XBD18" s="2"/>
      <c r="XBE18" s="2"/>
      <c r="XBF18" s="2"/>
      <c r="XBG18" s="2"/>
      <c r="XBH18" s="2"/>
      <c r="XBI18" s="2"/>
      <c r="XBJ18" s="2"/>
      <c r="XBK18" s="2"/>
      <c r="XBL18" s="2"/>
      <c r="XBM18" s="2"/>
      <c r="XBN18" s="2"/>
      <c r="XBO18" s="2"/>
      <c r="XBP18" s="2"/>
      <c r="XBQ18" s="2"/>
      <c r="XBR18" s="2"/>
      <c r="XBS18" s="2"/>
      <c r="XBT18" s="2"/>
      <c r="XBU18" s="2"/>
      <c r="XBV18" s="2"/>
      <c r="XBW18" s="2"/>
      <c r="XBX18" s="2"/>
      <c r="XBY18" s="2"/>
      <c r="XBZ18" s="2"/>
      <c r="XCA18" s="2"/>
      <c r="XCB18" s="2"/>
      <c r="XCC18" s="2"/>
      <c r="XCD18" s="2"/>
      <c r="XCE18" s="2"/>
      <c r="XCF18" s="2"/>
      <c r="XCG18" s="2"/>
      <c r="XCH18" s="2"/>
      <c r="XCI18" s="2"/>
      <c r="XCJ18" s="2"/>
      <c r="XCK18" s="2"/>
      <c r="XCL18" s="2"/>
      <c r="XCM18" s="2"/>
      <c r="XCN18" s="2"/>
      <c r="XCO18" s="2"/>
      <c r="XCP18" s="2"/>
      <c r="XCQ18" s="2"/>
      <c r="XCR18" s="2"/>
      <c r="XCS18" s="2"/>
      <c r="XCT18" s="2"/>
      <c r="XCU18" s="2"/>
      <c r="XCV18" s="2"/>
      <c r="XCW18" s="2"/>
      <c r="XCX18" s="2"/>
      <c r="XCY18" s="2"/>
      <c r="XCZ18" s="2"/>
      <c r="XDA18" s="2"/>
      <c r="XDB18" s="2"/>
      <c r="XDC18" s="2"/>
      <c r="XDD18" s="2"/>
      <c r="XDE18" s="2"/>
      <c r="XDF18" s="2"/>
      <c r="XDG18" s="2"/>
      <c r="XDH18" s="2"/>
      <c r="XDI18" s="2"/>
      <c r="XDJ18" s="2"/>
      <c r="XDK18" s="2"/>
      <c r="XDL18" s="2"/>
      <c r="XDM18" s="2"/>
      <c r="XDN18" s="2"/>
      <c r="XDO18" s="2"/>
      <c r="XDP18" s="2"/>
      <c r="XDQ18" s="2"/>
      <c r="XDR18" s="2"/>
      <c r="XDS18" s="2"/>
      <c r="XDT18" s="2"/>
      <c r="XDU18" s="2"/>
      <c r="XDV18" s="2"/>
      <c r="XDW18" s="2"/>
      <c r="XDX18" s="2"/>
      <c r="XDY18" s="2"/>
      <c r="XDZ18" s="2"/>
      <c r="XEA18" s="2"/>
      <c r="XEB18" s="2"/>
      <c r="XEC18" s="2"/>
      <c r="XED18" s="2"/>
      <c r="XEE18" s="2"/>
      <c r="XEF18" s="2"/>
      <c r="XEG18" s="2"/>
      <c r="XEH18" s="2"/>
      <c r="XEI18" s="2"/>
      <c r="XEJ18" s="2"/>
      <c r="XEK18" s="2"/>
      <c r="XEL18" s="2"/>
      <c r="XEM18" s="2"/>
      <c r="XEN18" s="2"/>
      <c r="XEO18" s="2"/>
      <c r="XEP18" s="2"/>
      <c r="XEQ18" s="2"/>
      <c r="XER18" s="2"/>
      <c r="XES18" s="2"/>
      <c r="XET18" s="2"/>
      <c r="XEU18" s="2"/>
      <c r="XEV18" s="2"/>
      <c r="XEW18" s="2"/>
      <c r="XEX18" s="2"/>
      <c r="XEY18" s="2"/>
      <c r="XEZ18" s="2"/>
      <c r="XFA18" s="2"/>
      <c r="XFB18" s="2"/>
      <c r="XFC18" s="2"/>
      <c r="XFD18" s="2"/>
    </row>
    <row r="19" spans="1:16384" x14ac:dyDescent="0.25">
      <c r="A19" s="3" t="s">
        <v>139</v>
      </c>
    </row>
  </sheetData>
  <customSheetViews>
    <customSheetView guid="{2ADF07D0-ADD4-CC4B-AF2B-D1A56BA562CE}" topLeftCell="A7">
      <selection activeCell="E3" sqref="E3"/>
      <pageMargins left="0.7" right="0.7" top="0.75" bottom="0.75" header="0.3" footer="0.3"/>
    </customSheetView>
    <customSheetView guid="{5E28F3BF-7430-4470-9F5B-FE15187262DB}">
      <selection activeCell="M14" sqref="I6:M14"/>
      <pageMargins left="0.7" right="0.7" top="0.75" bottom="0.75" header="0.3" footer="0.3"/>
    </customSheetView>
    <customSheetView guid="{A21E569C-83E4-471E-9881-F4C0C0C3914D}">
      <selection activeCell="B24" sqref="B24"/>
      <pageMargins left="0.7" right="0.7" top="0.75" bottom="0.75" header="0.3" footer="0.3"/>
    </customSheetView>
    <customSheetView guid="{93EFD577-EF0F-4EA2-889D-033C9668C3AB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zoomScaleNormal="70" workbookViewId="0">
      <selection activeCell="D21" sqref="D21"/>
    </sheetView>
  </sheetViews>
  <sheetFormatPr defaultColWidth="11" defaultRowHeight="15" x14ac:dyDescent="0.25"/>
  <cols>
    <col min="1" max="1" width="33.125" style="3" customWidth="1"/>
    <col min="2" max="3" width="11" style="3" customWidth="1"/>
    <col min="4" max="4" width="13.625" style="3" customWidth="1"/>
    <col min="5" max="5" width="12.625" style="3" customWidth="1"/>
    <col min="6" max="8" width="11" style="3" customWidth="1"/>
    <col min="9" max="9" width="4.5" style="3" customWidth="1"/>
    <col min="10" max="16384" width="11" style="3"/>
  </cols>
  <sheetData>
    <row r="1" spans="1:10" x14ac:dyDescent="0.25">
      <c r="A1" s="249" t="s">
        <v>200</v>
      </c>
      <c r="B1" s="10"/>
      <c r="C1" s="10"/>
      <c r="D1" s="10"/>
      <c r="E1" s="10"/>
      <c r="F1" s="10"/>
      <c r="G1" s="10"/>
      <c r="H1" s="10"/>
    </row>
    <row r="2" spans="1:10" ht="15.75" thickBot="1" x14ac:dyDescent="0.3">
      <c r="A2" s="10"/>
      <c r="B2" s="10"/>
      <c r="C2" s="10"/>
      <c r="D2" s="10"/>
      <c r="E2" s="10"/>
      <c r="F2" s="10"/>
      <c r="G2" s="10"/>
      <c r="H2" s="10"/>
    </row>
    <row r="3" spans="1:10" ht="15.75" thickTop="1" x14ac:dyDescent="0.25">
      <c r="A3" s="267"/>
      <c r="B3" s="268" t="s">
        <v>157</v>
      </c>
      <c r="C3" s="268"/>
      <c r="D3" s="268"/>
      <c r="E3" s="268"/>
      <c r="F3" s="268"/>
      <c r="G3" s="268"/>
      <c r="H3" s="268"/>
    </row>
    <row r="4" spans="1:10" ht="17.25" customHeight="1" thickBot="1" x14ac:dyDescent="0.3">
      <c r="A4" s="58"/>
      <c r="B4" s="87" t="s">
        <v>18</v>
      </c>
      <c r="C4" s="61" t="s">
        <v>13</v>
      </c>
      <c r="D4" s="61" t="s">
        <v>56</v>
      </c>
      <c r="E4" s="61" t="s">
        <v>14</v>
      </c>
      <c r="F4" s="61" t="s">
        <v>15</v>
      </c>
      <c r="G4" s="61" t="s">
        <v>16</v>
      </c>
      <c r="H4" s="61" t="s">
        <v>17</v>
      </c>
      <c r="J4" s="18"/>
    </row>
    <row r="5" spans="1:10" ht="15.75" thickTop="1" x14ac:dyDescent="0.25">
      <c r="A5" s="45" t="s">
        <v>51</v>
      </c>
      <c r="B5" s="46">
        <v>8820</v>
      </c>
      <c r="C5" s="46">
        <v>1573</v>
      </c>
      <c r="D5" s="46">
        <v>651</v>
      </c>
      <c r="E5" s="46">
        <v>1027</v>
      </c>
      <c r="F5" s="46">
        <v>4600</v>
      </c>
      <c r="G5" s="46">
        <v>354</v>
      </c>
      <c r="H5" s="46">
        <v>615</v>
      </c>
    </row>
    <row r="6" spans="1:10" x14ac:dyDescent="0.25">
      <c r="A6" s="10" t="s">
        <v>3</v>
      </c>
      <c r="B6" s="46">
        <v>9311</v>
      </c>
      <c r="C6" s="46">
        <v>2791</v>
      </c>
      <c r="D6" s="46">
        <v>557</v>
      </c>
      <c r="E6" s="46">
        <v>805</v>
      </c>
      <c r="F6" s="46">
        <v>2969</v>
      </c>
      <c r="G6" s="46">
        <v>54</v>
      </c>
      <c r="H6" s="46">
        <v>2135</v>
      </c>
    </row>
    <row r="7" spans="1:10" x14ac:dyDescent="0.25">
      <c r="A7" s="10" t="s">
        <v>0</v>
      </c>
      <c r="B7" s="46">
        <v>10828</v>
      </c>
      <c r="C7" s="46">
        <v>2183</v>
      </c>
      <c r="D7" s="46">
        <v>427</v>
      </c>
      <c r="E7" s="46">
        <v>1589</v>
      </c>
      <c r="F7" s="46">
        <v>5486</v>
      </c>
      <c r="G7" s="46">
        <v>556</v>
      </c>
      <c r="H7" s="46">
        <v>587</v>
      </c>
    </row>
    <row r="8" spans="1:10" x14ac:dyDescent="0.25">
      <c r="A8" s="10" t="s">
        <v>9</v>
      </c>
      <c r="B8" s="46">
        <v>9875</v>
      </c>
      <c r="C8" s="46">
        <v>3011</v>
      </c>
      <c r="D8" s="46">
        <v>748</v>
      </c>
      <c r="E8" s="46">
        <v>1194</v>
      </c>
      <c r="F8" s="46">
        <v>4117</v>
      </c>
      <c r="G8" s="46">
        <v>251</v>
      </c>
      <c r="H8" s="46">
        <v>554</v>
      </c>
    </row>
    <row r="9" spans="1:10" x14ac:dyDescent="0.25">
      <c r="A9" s="10" t="s">
        <v>10</v>
      </c>
      <c r="B9" s="46">
        <v>8835</v>
      </c>
      <c r="C9" s="46">
        <v>2618</v>
      </c>
      <c r="D9" s="46">
        <v>611</v>
      </c>
      <c r="E9" s="46">
        <v>1487</v>
      </c>
      <c r="F9" s="46">
        <v>3393</v>
      </c>
      <c r="G9" s="46">
        <v>239</v>
      </c>
      <c r="H9" s="46">
        <v>487</v>
      </c>
    </row>
    <row r="10" spans="1:10" x14ac:dyDescent="0.25">
      <c r="A10" s="10" t="s">
        <v>37</v>
      </c>
      <c r="B10" s="46">
        <v>8121</v>
      </c>
      <c r="C10" s="46">
        <v>2410</v>
      </c>
      <c r="D10" s="46">
        <v>629</v>
      </c>
      <c r="E10" s="46">
        <v>1008</v>
      </c>
      <c r="F10" s="46">
        <v>2655</v>
      </c>
      <c r="G10" s="46">
        <v>174</v>
      </c>
      <c r="H10" s="46">
        <v>1245</v>
      </c>
    </row>
    <row r="11" spans="1:10" x14ac:dyDescent="0.25">
      <c r="A11" s="10" t="s">
        <v>1</v>
      </c>
      <c r="B11" s="46">
        <v>8370</v>
      </c>
      <c r="C11" s="46">
        <v>967</v>
      </c>
      <c r="D11" s="46">
        <v>695</v>
      </c>
      <c r="E11" s="46">
        <v>868</v>
      </c>
      <c r="F11" s="46">
        <v>4920</v>
      </c>
      <c r="G11" s="46">
        <v>337</v>
      </c>
      <c r="H11" s="46">
        <v>583</v>
      </c>
    </row>
    <row r="12" spans="1:10" x14ac:dyDescent="0.25">
      <c r="A12" s="10" t="s">
        <v>2</v>
      </c>
      <c r="B12" s="46">
        <v>9421</v>
      </c>
      <c r="C12" s="46">
        <v>1604</v>
      </c>
      <c r="D12" s="46">
        <v>926</v>
      </c>
      <c r="E12" s="46">
        <v>966</v>
      </c>
      <c r="F12" s="46">
        <v>4738</v>
      </c>
      <c r="G12" s="46">
        <v>257</v>
      </c>
      <c r="H12" s="46">
        <v>930</v>
      </c>
    </row>
    <row r="13" spans="1:10" ht="15.75" thickBot="1" x14ac:dyDescent="0.3">
      <c r="A13" s="58" t="s">
        <v>38</v>
      </c>
      <c r="B13" s="67">
        <v>8115</v>
      </c>
      <c r="C13" s="67">
        <v>2</v>
      </c>
      <c r="D13" s="67">
        <v>0</v>
      </c>
      <c r="E13" s="67">
        <v>8</v>
      </c>
      <c r="F13" s="67">
        <v>5585</v>
      </c>
      <c r="G13" s="67">
        <v>1255</v>
      </c>
      <c r="H13" s="67">
        <v>1265</v>
      </c>
    </row>
    <row r="14" spans="1:10" ht="8.25" customHeight="1" thickTop="1" thickBot="1" x14ac:dyDescent="0.3">
      <c r="A14" s="84"/>
      <c r="B14" s="46"/>
      <c r="C14" s="46"/>
      <c r="D14" s="46"/>
      <c r="E14" s="46"/>
      <c r="F14" s="46"/>
      <c r="G14" s="46"/>
      <c r="H14" s="46"/>
    </row>
    <row r="15" spans="1:10" ht="16.5" customHeight="1" thickTop="1" x14ac:dyDescent="0.25">
      <c r="B15" s="253" t="s">
        <v>46</v>
      </c>
      <c r="C15" s="253"/>
      <c r="D15" s="253"/>
      <c r="E15" s="253"/>
      <c r="F15" s="253"/>
      <c r="G15" s="253"/>
      <c r="H15" s="253"/>
    </row>
    <row r="16" spans="1:10" ht="15.75" thickBot="1" x14ac:dyDescent="0.3">
      <c r="A16" s="58"/>
      <c r="B16" s="61" t="s">
        <v>18</v>
      </c>
      <c r="C16" s="61" t="s">
        <v>13</v>
      </c>
      <c r="D16" s="61" t="s">
        <v>56</v>
      </c>
      <c r="E16" s="61" t="s">
        <v>14</v>
      </c>
      <c r="F16" s="61" t="s">
        <v>15</v>
      </c>
      <c r="G16" s="61" t="s">
        <v>16</v>
      </c>
      <c r="H16" s="61" t="s">
        <v>17</v>
      </c>
    </row>
    <row r="17" spans="1:8" ht="15.75" thickTop="1" x14ac:dyDescent="0.25">
      <c r="A17" s="45" t="s">
        <v>51</v>
      </c>
      <c r="B17" s="39">
        <v>0.77419399999999994</v>
      </c>
      <c r="C17" s="39">
        <v>0.45329700000000001</v>
      </c>
      <c r="D17" s="39">
        <v>3.1814000000000002E-2</v>
      </c>
      <c r="E17" s="39">
        <v>0.29633900000000002</v>
      </c>
      <c r="F17" s="39">
        <v>0.42825200000000002</v>
      </c>
      <c r="G17" s="39">
        <v>4.3235000000000003E-2</v>
      </c>
      <c r="H17" s="39">
        <v>0.148669</v>
      </c>
    </row>
    <row r="18" spans="1:8" x14ac:dyDescent="0.25">
      <c r="A18" s="10" t="s">
        <v>3</v>
      </c>
      <c r="B18" s="39">
        <v>0.89795700000000001</v>
      </c>
      <c r="C18" s="39">
        <v>0.69297500000000001</v>
      </c>
      <c r="D18" s="39">
        <v>2.9746000000000002E-2</v>
      </c>
      <c r="E18" s="39">
        <v>0.25486599999999998</v>
      </c>
      <c r="F18" s="39">
        <v>0.36716199999999999</v>
      </c>
      <c r="G18" s="39">
        <v>3.2294000000000003E-2</v>
      </c>
      <c r="H18" s="39">
        <v>0.34016800000000003</v>
      </c>
    </row>
    <row r="19" spans="1:8" x14ac:dyDescent="0.25">
      <c r="A19" s="10" t="s">
        <v>0</v>
      </c>
      <c r="B19" s="39">
        <v>0.77228600000000003</v>
      </c>
      <c r="C19" s="39">
        <v>0.48606699999999997</v>
      </c>
      <c r="D19" s="39">
        <v>1.6923999999999998E-2</v>
      </c>
      <c r="E19" s="39">
        <v>0.371338</v>
      </c>
      <c r="F19" s="39">
        <v>0.43279899999999999</v>
      </c>
      <c r="G19" s="39">
        <v>4.8441999999999999E-2</v>
      </c>
      <c r="H19" s="39">
        <v>0.11194900000000001</v>
      </c>
    </row>
    <row r="20" spans="1:8" x14ac:dyDescent="0.25">
      <c r="A20" s="10" t="s">
        <v>9</v>
      </c>
      <c r="B20" s="39">
        <v>0.88915699999999998</v>
      </c>
      <c r="C20" s="39">
        <v>0.74545699999999993</v>
      </c>
      <c r="D20" s="39">
        <v>4.0960999999999997E-2</v>
      </c>
      <c r="E20" s="39">
        <v>0.34771299999999994</v>
      </c>
      <c r="F20" s="39">
        <v>0.39331000000000005</v>
      </c>
      <c r="G20" s="39">
        <v>4.0662000000000004E-2</v>
      </c>
      <c r="H20" s="39">
        <v>0.12625500000000001</v>
      </c>
    </row>
    <row r="21" spans="1:8" x14ac:dyDescent="0.25">
      <c r="A21" s="10" t="s">
        <v>10</v>
      </c>
      <c r="B21" s="39">
        <v>0.84558400000000011</v>
      </c>
      <c r="C21" s="39">
        <v>0.64785899999999996</v>
      </c>
      <c r="D21" s="39">
        <v>2.7968000000000003E-2</v>
      </c>
      <c r="E21" s="39">
        <v>0.39310800000000001</v>
      </c>
      <c r="F21" s="39">
        <v>0.344837</v>
      </c>
      <c r="G21" s="39">
        <v>3.2797E-2</v>
      </c>
      <c r="H21" s="39">
        <v>0.121562</v>
      </c>
    </row>
    <row r="22" spans="1:8" x14ac:dyDescent="0.25">
      <c r="A22" s="10" t="s">
        <v>37</v>
      </c>
      <c r="B22" s="39">
        <v>0.82359899999999997</v>
      </c>
      <c r="C22" s="39">
        <v>0.61114199999999996</v>
      </c>
      <c r="D22" s="39">
        <v>1.7854000000000002E-2</v>
      </c>
      <c r="E22" s="39">
        <v>0.338916</v>
      </c>
      <c r="F22" s="39">
        <v>0.389129</v>
      </c>
      <c r="G22" s="76" t="s">
        <v>4</v>
      </c>
      <c r="H22" s="39">
        <v>0.11228999999999999</v>
      </c>
    </row>
    <row r="23" spans="1:8" x14ac:dyDescent="0.25">
      <c r="A23" s="10" t="s">
        <v>1</v>
      </c>
      <c r="B23" s="39">
        <v>0.74721700000000002</v>
      </c>
      <c r="C23" s="39">
        <v>0.35178500000000001</v>
      </c>
      <c r="D23" s="39">
        <v>3.4081E-2</v>
      </c>
      <c r="E23" s="39">
        <v>0.26712399999999997</v>
      </c>
      <c r="F23" s="39">
        <v>0.46604300000000004</v>
      </c>
      <c r="G23" s="39">
        <v>4.3973000000000005E-2</v>
      </c>
      <c r="H23" s="39">
        <v>0.16651299999999999</v>
      </c>
    </row>
    <row r="24" spans="1:8" x14ac:dyDescent="0.25">
      <c r="A24" s="10" t="s">
        <v>2</v>
      </c>
      <c r="B24" s="39">
        <v>0.80896299999999999</v>
      </c>
      <c r="C24" s="39">
        <v>0.50805100000000003</v>
      </c>
      <c r="D24" s="39">
        <v>4.4037E-2</v>
      </c>
      <c r="E24" s="39">
        <v>0.317523</v>
      </c>
      <c r="F24" s="39">
        <v>0.45516299999999998</v>
      </c>
      <c r="G24" s="39">
        <v>4.7007E-2</v>
      </c>
      <c r="H24" s="39">
        <v>0.17081499999999999</v>
      </c>
    </row>
    <row r="25" spans="1:8" ht="15.75" thickBot="1" x14ac:dyDescent="0.3">
      <c r="A25" s="58" t="s">
        <v>38</v>
      </c>
      <c r="B25" s="68">
        <v>0.43757199999999996</v>
      </c>
      <c r="C25" s="76" t="s">
        <v>4</v>
      </c>
      <c r="D25" s="76" t="s">
        <v>4</v>
      </c>
      <c r="E25" s="76" t="s">
        <v>4</v>
      </c>
      <c r="F25" s="68">
        <v>0.331235</v>
      </c>
      <c r="G25" s="68">
        <v>7.7619999999999995E-2</v>
      </c>
      <c r="H25" s="68">
        <v>8.422700000000001E-2</v>
      </c>
    </row>
    <row r="26" spans="1:8" ht="7.5" customHeight="1" thickTop="1" thickBot="1" x14ac:dyDescent="0.3">
      <c r="A26" s="84"/>
      <c r="B26" s="85"/>
      <c r="C26" s="85"/>
      <c r="D26" s="85"/>
      <c r="E26" s="85"/>
      <c r="F26" s="85"/>
      <c r="G26" s="85"/>
      <c r="H26" s="85"/>
    </row>
    <row r="27" spans="1:8" ht="16.5" customHeight="1" thickTop="1" x14ac:dyDescent="0.25">
      <c r="B27" s="253" t="s">
        <v>19</v>
      </c>
      <c r="C27" s="253"/>
      <c r="D27" s="253"/>
      <c r="E27" s="253"/>
      <c r="F27" s="253"/>
      <c r="G27" s="253"/>
      <c r="H27" s="253"/>
    </row>
    <row r="28" spans="1:8" ht="15.75" thickBot="1" x14ac:dyDescent="0.3">
      <c r="A28" s="58"/>
      <c r="B28" s="61" t="s">
        <v>18</v>
      </c>
      <c r="C28" s="61" t="s">
        <v>13</v>
      </c>
      <c r="D28" s="61" t="s">
        <v>56</v>
      </c>
      <c r="E28" s="61" t="s">
        <v>14</v>
      </c>
      <c r="F28" s="61" t="s">
        <v>15</v>
      </c>
      <c r="G28" s="61" t="s">
        <v>16</v>
      </c>
      <c r="H28" s="61" t="s">
        <v>17</v>
      </c>
    </row>
    <row r="29" spans="1:8" ht="15.75" thickTop="1" x14ac:dyDescent="0.25">
      <c r="A29" s="45" t="s">
        <v>51</v>
      </c>
      <c r="B29" s="83">
        <v>1</v>
      </c>
      <c r="C29" s="39">
        <v>0.17834467120181405</v>
      </c>
      <c r="D29" s="39">
        <v>7.3809523809523811E-2</v>
      </c>
      <c r="E29" s="39">
        <v>0.11643990929705215</v>
      </c>
      <c r="F29" s="39">
        <v>0.52154195011337867</v>
      </c>
      <c r="G29" s="39">
        <v>4.0136054421768708E-2</v>
      </c>
      <c r="H29" s="39">
        <v>6.9727891156462579E-2</v>
      </c>
    </row>
    <row r="30" spans="1:8" x14ac:dyDescent="0.25">
      <c r="A30" s="10" t="s">
        <v>3</v>
      </c>
      <c r="B30" s="83">
        <v>1</v>
      </c>
      <c r="C30" s="39">
        <v>0.29975298034582754</v>
      </c>
      <c r="D30" s="39">
        <v>5.982171624959725E-2</v>
      </c>
      <c r="E30" s="39">
        <v>8.6456878960369452E-2</v>
      </c>
      <c r="F30" s="39">
        <v>0.318870153581785</v>
      </c>
      <c r="G30" s="39">
        <v>5.7995918805713673E-3</v>
      </c>
      <c r="H30" s="39">
        <v>0.22929867898184941</v>
      </c>
    </row>
    <row r="31" spans="1:8" x14ac:dyDescent="0.25">
      <c r="A31" s="10" t="s">
        <v>0</v>
      </c>
      <c r="B31" s="83">
        <v>1</v>
      </c>
      <c r="C31" s="39">
        <v>0.20160694495751755</v>
      </c>
      <c r="D31" s="39">
        <v>3.943479867011452E-2</v>
      </c>
      <c r="E31" s="39">
        <v>0.14674916882157371</v>
      </c>
      <c r="F31" s="39">
        <v>0.50664942741041741</v>
      </c>
      <c r="G31" s="39">
        <v>5.1348356113779088E-2</v>
      </c>
      <c r="H31" s="39">
        <v>5.4211304026597712E-2</v>
      </c>
    </row>
    <row r="32" spans="1:8" x14ac:dyDescent="0.25">
      <c r="A32" s="10" t="s">
        <v>9</v>
      </c>
      <c r="B32" s="83">
        <v>1</v>
      </c>
      <c r="C32" s="39">
        <v>0.30491139240506326</v>
      </c>
      <c r="D32" s="39">
        <v>7.574683544303798E-2</v>
      </c>
      <c r="E32" s="39">
        <v>0.12091139240506329</v>
      </c>
      <c r="F32" s="39">
        <v>0.41691139240506331</v>
      </c>
      <c r="G32" s="39">
        <v>2.5417721518987343E-2</v>
      </c>
      <c r="H32" s="39">
        <v>5.610126582278481E-2</v>
      </c>
    </row>
    <row r="33" spans="1:8" x14ac:dyDescent="0.25">
      <c r="A33" s="10" t="s">
        <v>10</v>
      </c>
      <c r="B33" s="83">
        <v>1</v>
      </c>
      <c r="C33" s="39">
        <v>0.29632144878324845</v>
      </c>
      <c r="D33" s="39">
        <v>6.9156762874929265E-2</v>
      </c>
      <c r="E33" s="39">
        <v>0.16830786644029427</v>
      </c>
      <c r="F33" s="39">
        <v>0.38404074702886248</v>
      </c>
      <c r="G33" s="39">
        <v>2.7051499717034522E-2</v>
      </c>
      <c r="H33" s="39">
        <v>5.512167515563101E-2</v>
      </c>
    </row>
    <row r="34" spans="1:8" x14ac:dyDescent="0.25">
      <c r="A34" s="10" t="s">
        <v>37</v>
      </c>
      <c r="B34" s="83">
        <v>1</v>
      </c>
      <c r="C34" s="39">
        <v>0.29676148257603746</v>
      </c>
      <c r="D34" s="39">
        <v>7.745351557689939E-2</v>
      </c>
      <c r="E34" s="39">
        <v>0.12412264499445881</v>
      </c>
      <c r="F34" s="39">
        <v>0.32693018101219062</v>
      </c>
      <c r="G34" s="39">
        <v>2.1425932766900628E-2</v>
      </c>
      <c r="H34" s="39">
        <v>0.15330624307351312</v>
      </c>
    </row>
    <row r="35" spans="1:8" x14ac:dyDescent="0.25">
      <c r="A35" s="10" t="s">
        <v>1</v>
      </c>
      <c r="B35" s="83">
        <v>1</v>
      </c>
      <c r="C35" s="39">
        <v>0.11553166069295101</v>
      </c>
      <c r="D35" s="39">
        <v>8.303464755077658E-2</v>
      </c>
      <c r="E35" s="39">
        <v>0.1037037037037037</v>
      </c>
      <c r="F35" s="39">
        <v>0.58781362007168458</v>
      </c>
      <c r="G35" s="39">
        <v>4.026284348864994E-2</v>
      </c>
      <c r="H35" s="39">
        <v>6.9653524492234165E-2</v>
      </c>
    </row>
    <row r="36" spans="1:8" x14ac:dyDescent="0.25">
      <c r="A36" s="10" t="s">
        <v>2</v>
      </c>
      <c r="B36" s="83">
        <v>1</v>
      </c>
      <c r="C36" s="39">
        <v>0.17025793440186818</v>
      </c>
      <c r="D36" s="39">
        <v>9.8291051905317908E-2</v>
      </c>
      <c r="E36" s="39">
        <v>0.10253688568092559</v>
      </c>
      <c r="F36" s="39">
        <v>0.50291901072073031</v>
      </c>
      <c r="G36" s="39">
        <v>2.7279482008279374E-2</v>
      </c>
      <c r="H36" s="39">
        <v>9.8715635282878675E-2</v>
      </c>
    </row>
    <row r="37" spans="1:8" ht="15.75" thickBot="1" x14ac:dyDescent="0.3">
      <c r="A37" s="58" t="s">
        <v>38</v>
      </c>
      <c r="B37" s="86">
        <v>1</v>
      </c>
      <c r="C37" s="68">
        <v>2.4645717806531114E-4</v>
      </c>
      <c r="D37" s="68">
        <v>0</v>
      </c>
      <c r="E37" s="68">
        <v>9.8582871226124457E-4</v>
      </c>
      <c r="F37" s="68">
        <v>0.68823166974738137</v>
      </c>
      <c r="G37" s="68">
        <v>0.15465187923598275</v>
      </c>
      <c r="H37" s="68">
        <v>0.15588416512630932</v>
      </c>
    </row>
    <row r="38" spans="1:8" ht="15.75" thickTop="1" x14ac:dyDescent="0.25">
      <c r="A38" s="55"/>
      <c r="B38" s="10"/>
      <c r="C38" s="10"/>
      <c r="D38" s="10"/>
      <c r="E38" s="10"/>
      <c r="F38" s="10"/>
      <c r="G38" s="10"/>
      <c r="H38" s="10"/>
    </row>
    <row r="39" spans="1:8" x14ac:dyDescent="0.25">
      <c r="A39" s="10" t="s">
        <v>47</v>
      </c>
      <c r="B39" s="10"/>
      <c r="C39" s="10"/>
      <c r="D39" s="10"/>
      <c r="E39" s="10"/>
      <c r="F39" s="10"/>
      <c r="G39" s="10"/>
      <c r="H39" s="10"/>
    </row>
    <row r="40" spans="1:8" x14ac:dyDescent="0.25">
      <c r="A40" s="3" t="s">
        <v>49</v>
      </c>
      <c r="B40" s="10"/>
      <c r="C40" s="10"/>
      <c r="D40" s="10"/>
      <c r="E40" s="10"/>
      <c r="F40" s="10"/>
      <c r="G40" s="10"/>
      <c r="H40" s="10"/>
    </row>
    <row r="41" spans="1:8" x14ac:dyDescent="0.25">
      <c r="A41" s="2" t="s">
        <v>65</v>
      </c>
      <c r="B41" s="10"/>
      <c r="C41" s="10"/>
      <c r="D41" s="10"/>
      <c r="E41" s="10"/>
      <c r="F41" s="10"/>
      <c r="G41" s="10"/>
      <c r="H41" s="10"/>
    </row>
    <row r="42" spans="1:8" x14ac:dyDescent="0.25">
      <c r="A42" s="10"/>
      <c r="B42" s="10"/>
      <c r="C42" s="10"/>
      <c r="D42" s="10"/>
      <c r="E42" s="10"/>
      <c r="F42" s="10"/>
      <c r="G42" s="10"/>
      <c r="H42" s="10"/>
    </row>
    <row r="43" spans="1:8" x14ac:dyDescent="0.25">
      <c r="A43" s="10"/>
      <c r="B43" s="10"/>
      <c r="C43" s="10"/>
      <c r="D43" s="10"/>
      <c r="E43" s="10"/>
      <c r="F43" s="10"/>
      <c r="G43" s="10"/>
      <c r="H43" s="10"/>
    </row>
    <row r="44" spans="1:8" x14ac:dyDescent="0.25">
      <c r="A44" s="10"/>
      <c r="B44" s="10"/>
      <c r="C44" s="10"/>
      <c r="D44" s="10"/>
      <c r="E44" s="10"/>
      <c r="F44" s="10"/>
      <c r="G44" s="10"/>
      <c r="H44" s="10"/>
    </row>
    <row r="45" spans="1:8" x14ac:dyDescent="0.25">
      <c r="A45" s="10"/>
      <c r="B45" s="10"/>
      <c r="C45" s="10"/>
      <c r="D45" s="10"/>
      <c r="E45" s="10"/>
      <c r="F45" s="10"/>
      <c r="G45" s="10"/>
      <c r="H45" s="10"/>
    </row>
    <row r="46" spans="1:8" x14ac:dyDescent="0.25">
      <c r="A46" s="10"/>
      <c r="B46" s="10"/>
      <c r="C46" s="10"/>
      <c r="D46" s="10"/>
      <c r="E46" s="10"/>
      <c r="F46" s="10"/>
      <c r="G46" s="10"/>
      <c r="H46" s="10"/>
    </row>
    <row r="47" spans="1:8" x14ac:dyDescent="0.25">
      <c r="A47" s="10"/>
      <c r="B47" s="10"/>
      <c r="C47" s="10"/>
      <c r="D47" s="10"/>
      <c r="E47" s="10"/>
      <c r="F47" s="10"/>
      <c r="G47" s="10"/>
      <c r="H47" s="10"/>
    </row>
    <row r="49" spans="2:8" x14ac:dyDescent="0.25">
      <c r="B49" s="34"/>
      <c r="C49" s="34"/>
      <c r="D49" s="34"/>
      <c r="E49" s="34"/>
      <c r="F49" s="34"/>
      <c r="G49" s="34"/>
      <c r="H49" s="34"/>
    </row>
    <row r="50" spans="2:8" x14ac:dyDescent="0.25">
      <c r="B50" s="34"/>
      <c r="C50" s="34"/>
      <c r="D50" s="34"/>
      <c r="E50" s="34"/>
      <c r="F50" s="34"/>
      <c r="G50" s="34"/>
      <c r="H50" s="34"/>
    </row>
    <row r="51" spans="2:8" x14ac:dyDescent="0.25">
      <c r="B51" s="34"/>
      <c r="C51" s="34"/>
      <c r="D51" s="34"/>
      <c r="E51" s="34"/>
      <c r="F51" s="34"/>
      <c r="G51" s="34"/>
      <c r="H51" s="34"/>
    </row>
    <row r="52" spans="2:8" x14ac:dyDescent="0.25">
      <c r="B52" s="34"/>
      <c r="C52" s="34"/>
      <c r="D52" s="34"/>
      <c r="E52" s="34"/>
      <c r="F52" s="34"/>
      <c r="G52" s="34"/>
      <c r="H52" s="34"/>
    </row>
    <row r="53" spans="2:8" x14ac:dyDescent="0.25">
      <c r="B53" s="34"/>
      <c r="C53" s="34"/>
      <c r="D53" s="34"/>
      <c r="E53" s="34"/>
      <c r="F53" s="34"/>
      <c r="G53" s="34"/>
      <c r="H53" s="34"/>
    </row>
    <row r="54" spans="2:8" x14ac:dyDescent="0.25">
      <c r="B54" s="34"/>
      <c r="C54" s="34"/>
      <c r="D54" s="34"/>
      <c r="E54" s="34"/>
      <c r="F54" s="34"/>
      <c r="G54" s="34"/>
      <c r="H54" s="34"/>
    </row>
    <row r="55" spans="2:8" x14ac:dyDescent="0.25">
      <c r="B55" s="34"/>
      <c r="C55" s="34"/>
      <c r="D55" s="34"/>
      <c r="E55" s="34"/>
      <c r="F55" s="34"/>
      <c r="G55" s="34"/>
      <c r="H55" s="34"/>
    </row>
    <row r="56" spans="2:8" x14ac:dyDescent="0.25">
      <c r="B56" s="34"/>
      <c r="C56" s="34"/>
      <c r="D56" s="34"/>
      <c r="E56" s="34"/>
      <c r="F56" s="34"/>
      <c r="G56" s="34"/>
      <c r="H56" s="34"/>
    </row>
    <row r="57" spans="2:8" x14ac:dyDescent="0.25">
      <c r="B57" s="34"/>
      <c r="C57" s="34"/>
      <c r="D57" s="34"/>
      <c r="E57" s="34"/>
      <c r="F57" s="34"/>
      <c r="G57" s="34"/>
      <c r="H57" s="34"/>
    </row>
    <row r="60" spans="2:8" x14ac:dyDescent="0.25">
      <c r="B60" s="4"/>
      <c r="C60" s="4"/>
      <c r="D60" s="4"/>
      <c r="E60" s="4"/>
      <c r="F60" s="4"/>
      <c r="G60" s="4"/>
      <c r="H60" s="4"/>
    </row>
    <row r="61" spans="2:8" x14ac:dyDescent="0.25">
      <c r="B61" s="4"/>
      <c r="C61" s="4"/>
      <c r="D61" s="4"/>
      <c r="E61" s="4"/>
      <c r="F61" s="4"/>
      <c r="G61" s="4"/>
      <c r="H61" s="4"/>
    </row>
    <row r="62" spans="2:8" x14ac:dyDescent="0.25">
      <c r="B62" s="4"/>
      <c r="C62" s="4"/>
      <c r="D62" s="4"/>
      <c r="E62" s="4"/>
      <c r="F62" s="4"/>
      <c r="G62" s="4"/>
      <c r="H62" s="4"/>
    </row>
    <row r="63" spans="2:8" x14ac:dyDescent="0.25">
      <c r="B63" s="4"/>
      <c r="C63" s="4"/>
      <c r="D63" s="4"/>
      <c r="E63" s="4"/>
      <c r="F63" s="4"/>
      <c r="G63" s="4"/>
      <c r="H63" s="4"/>
    </row>
    <row r="64" spans="2:8" x14ac:dyDescent="0.25">
      <c r="B64" s="4"/>
      <c r="C64" s="4"/>
      <c r="D64" s="4"/>
      <c r="E64" s="4"/>
      <c r="F64" s="4"/>
      <c r="G64" s="4"/>
      <c r="H64" s="4"/>
    </row>
    <row r="65" spans="2:8" x14ac:dyDescent="0.25">
      <c r="B65" s="4"/>
      <c r="C65" s="4"/>
      <c r="D65" s="4"/>
      <c r="E65" s="4"/>
      <c r="F65" s="4"/>
      <c r="G65" s="4"/>
      <c r="H65" s="4"/>
    </row>
    <row r="66" spans="2:8" x14ac:dyDescent="0.25">
      <c r="B66" s="4"/>
      <c r="C66" s="4"/>
      <c r="D66" s="4"/>
      <c r="E66" s="4"/>
      <c r="F66" s="4"/>
      <c r="G66" s="4"/>
      <c r="H66" s="4"/>
    </row>
    <row r="67" spans="2:8" x14ac:dyDescent="0.25">
      <c r="B67" s="4"/>
      <c r="C67" s="4"/>
      <c r="D67" s="4"/>
      <c r="E67" s="4"/>
      <c r="F67" s="4"/>
      <c r="G67" s="4"/>
      <c r="H67" s="4"/>
    </row>
    <row r="68" spans="2:8" x14ac:dyDescent="0.25">
      <c r="B68" s="4"/>
      <c r="C68" s="4"/>
      <c r="D68" s="4"/>
      <c r="E68" s="4"/>
      <c r="F68" s="4"/>
      <c r="G68" s="4"/>
      <c r="H68" s="4"/>
    </row>
    <row r="71" spans="2:8" x14ac:dyDescent="0.25">
      <c r="B71" s="6"/>
      <c r="C71" s="4"/>
      <c r="D71" s="4"/>
      <c r="E71" s="4"/>
      <c r="F71" s="4"/>
      <c r="G71" s="4"/>
      <c r="H71" s="4"/>
    </row>
    <row r="72" spans="2:8" x14ac:dyDescent="0.25">
      <c r="B72" s="6"/>
      <c r="C72" s="4"/>
      <c r="D72" s="4"/>
      <c r="E72" s="4"/>
      <c r="F72" s="4"/>
      <c r="G72" s="4"/>
      <c r="H72" s="4"/>
    </row>
    <row r="73" spans="2:8" x14ac:dyDescent="0.25">
      <c r="B73" s="6"/>
      <c r="C73" s="4"/>
      <c r="D73" s="4"/>
      <c r="E73" s="4"/>
      <c r="F73" s="4"/>
      <c r="G73" s="4"/>
      <c r="H73" s="4"/>
    </row>
    <row r="74" spans="2:8" x14ac:dyDescent="0.25">
      <c r="B74" s="6"/>
      <c r="C74" s="4"/>
      <c r="D74" s="4"/>
      <c r="E74" s="4"/>
      <c r="F74" s="4"/>
      <c r="G74" s="4"/>
      <c r="H74" s="4"/>
    </row>
    <row r="75" spans="2:8" x14ac:dyDescent="0.25">
      <c r="B75" s="6"/>
      <c r="C75" s="4"/>
      <c r="D75" s="4"/>
      <c r="E75" s="4"/>
      <c r="F75" s="4"/>
      <c r="G75" s="4"/>
      <c r="H75" s="4"/>
    </row>
    <row r="76" spans="2:8" x14ac:dyDescent="0.25">
      <c r="B76" s="6"/>
      <c r="C76" s="4"/>
      <c r="D76" s="4"/>
      <c r="E76" s="4"/>
      <c r="F76" s="4"/>
      <c r="G76" s="4"/>
      <c r="H76" s="4"/>
    </row>
    <row r="77" spans="2:8" x14ac:dyDescent="0.25">
      <c r="B77" s="6"/>
      <c r="C77" s="4"/>
      <c r="D77" s="4"/>
      <c r="E77" s="4"/>
      <c r="F77" s="4"/>
      <c r="G77" s="4"/>
      <c r="H77" s="4"/>
    </row>
    <row r="78" spans="2:8" x14ac:dyDescent="0.25">
      <c r="B78" s="6"/>
      <c r="C78" s="4"/>
      <c r="D78" s="4"/>
      <c r="E78" s="4"/>
      <c r="F78" s="4"/>
      <c r="G78" s="4"/>
      <c r="H78" s="4"/>
    </row>
    <row r="79" spans="2:8" x14ac:dyDescent="0.25">
      <c r="B79" s="6"/>
      <c r="C79" s="4"/>
      <c r="D79" s="4"/>
      <c r="E79" s="4"/>
      <c r="F79" s="4"/>
      <c r="G79" s="4"/>
      <c r="H79" s="4"/>
    </row>
  </sheetData>
  <customSheetViews>
    <customSheetView guid="{2ADF07D0-ADD4-CC4B-AF2B-D1A56BA562CE}" topLeftCell="O1">
      <selection activeCell="S4" sqref="S4"/>
      <pageMargins left="0.7" right="0.7" top="0.75" bottom="0.75" header="0.3" footer="0.3"/>
    </customSheetView>
    <customSheetView guid="{5E28F3BF-7430-4470-9F5B-FE15187262DB}" topLeftCell="B6">
      <selection activeCell="J7" sqref="J7"/>
      <pageMargins left="0.7" right="0.7" top="0.75" bottom="0.75" header="0.3" footer="0.3"/>
    </customSheetView>
    <customSheetView guid="{A21E569C-83E4-471E-9881-F4C0C0C3914D}" scale="70">
      <selection activeCell="J6" sqref="J6"/>
      <pageMargins left="0.7" right="0.7" top="0.75" bottom="0.75" header="0.3" footer="0.3"/>
    </customSheetView>
    <customSheetView guid="{93EFD577-EF0F-4EA2-889D-033C9668C3AB}">
      <selection activeCell="D17" sqref="D17"/>
      <pageMargins left="0.7" right="0.7" top="0.75" bottom="0.75" header="0.3" footer="0.3"/>
      <pageSetup orientation="portrait" r:id="rId1"/>
    </customSheetView>
  </customSheetViews>
  <mergeCells count="3">
    <mergeCell ref="B3:H3"/>
    <mergeCell ref="B15:H15"/>
    <mergeCell ref="B27:H27"/>
  </mergeCells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70" workbookViewId="0">
      <selection activeCell="C29" sqref="C29"/>
    </sheetView>
  </sheetViews>
  <sheetFormatPr defaultColWidth="11" defaultRowHeight="15" x14ac:dyDescent="0.25"/>
  <cols>
    <col min="1" max="1" width="37" style="3" customWidth="1"/>
    <col min="2" max="2" width="17.5" style="3" customWidth="1"/>
    <col min="3" max="3" width="17.875" style="3" customWidth="1"/>
    <col min="4" max="4" width="12.875" style="3" customWidth="1"/>
    <col min="5" max="5" width="12.625" style="3" customWidth="1"/>
    <col min="6" max="6" width="11.5" style="3" bestFit="1" customWidth="1"/>
    <col min="7" max="7" width="13.625" style="3" customWidth="1"/>
    <col min="8" max="16384" width="11" style="3"/>
  </cols>
  <sheetData>
    <row r="1" spans="1:8" x14ac:dyDescent="0.25">
      <c r="A1" s="89" t="s">
        <v>201</v>
      </c>
      <c r="B1" s="10"/>
      <c r="C1" s="11"/>
      <c r="D1" s="11"/>
      <c r="E1" s="11"/>
      <c r="F1" s="11"/>
      <c r="G1" s="11"/>
    </row>
    <row r="2" spans="1:8" ht="15.75" thickBot="1" x14ac:dyDescent="0.3">
      <c r="A2" s="88"/>
      <c r="C2" s="11"/>
      <c r="D2" s="11"/>
      <c r="E2" s="11"/>
      <c r="F2" s="11"/>
      <c r="G2" s="11"/>
    </row>
    <row r="3" spans="1:8" ht="61.5" thickTop="1" thickBot="1" x14ac:dyDescent="0.3">
      <c r="A3" s="263" t="s">
        <v>7</v>
      </c>
      <c r="B3" s="265" t="s">
        <v>189</v>
      </c>
      <c r="C3" s="265" t="s">
        <v>190</v>
      </c>
      <c r="D3" s="265" t="s">
        <v>70</v>
      </c>
      <c r="E3" s="265" t="s">
        <v>71</v>
      </c>
      <c r="F3" s="265" t="s">
        <v>72</v>
      </c>
      <c r="G3" s="265" t="s">
        <v>73</v>
      </c>
    </row>
    <row r="4" spans="1:8" ht="15.75" thickTop="1" x14ac:dyDescent="0.25">
      <c r="A4" s="48" t="s">
        <v>174</v>
      </c>
      <c r="B4" s="135"/>
      <c r="C4" s="135"/>
      <c r="D4" s="135"/>
      <c r="E4" s="135"/>
      <c r="F4" s="135"/>
      <c r="G4" s="135"/>
    </row>
    <row r="5" spans="1:8" x14ac:dyDescent="0.25">
      <c r="A5" s="49" t="s">
        <v>51</v>
      </c>
      <c r="B5" s="44">
        <v>0.19193059256487308</v>
      </c>
      <c r="C5" s="44">
        <v>2.0080780913959269E-2</v>
      </c>
      <c r="D5" s="44">
        <v>0.11564024006884926</v>
      </c>
      <c r="E5" s="44">
        <v>0.56375269585531618</v>
      </c>
      <c r="F5" s="44">
        <v>3.8479885211089263E-2</v>
      </c>
      <c r="G5" s="44">
        <v>7.0116216995615613E-2</v>
      </c>
      <c r="H5" s="4"/>
    </row>
    <row r="6" spans="1:8" x14ac:dyDescent="0.25">
      <c r="A6" s="47" t="s">
        <v>3</v>
      </c>
      <c r="B6" s="44">
        <v>0.26362621178003004</v>
      </c>
      <c r="C6" s="44" t="s">
        <v>75</v>
      </c>
      <c r="D6" s="44" t="s">
        <v>74</v>
      </c>
      <c r="E6" s="44" t="s">
        <v>77</v>
      </c>
      <c r="F6" s="44" t="s">
        <v>78</v>
      </c>
      <c r="G6" s="44" t="s">
        <v>79</v>
      </c>
      <c r="H6" s="4"/>
    </row>
    <row r="7" spans="1:8" x14ac:dyDescent="0.25">
      <c r="A7" s="47" t="s">
        <v>0</v>
      </c>
      <c r="B7" s="44">
        <v>0.21259058691054863</v>
      </c>
      <c r="C7" s="44" t="s">
        <v>80</v>
      </c>
      <c r="D7" s="44">
        <v>0.1481803453914412</v>
      </c>
      <c r="E7" s="44">
        <v>0.52663752819190135</v>
      </c>
      <c r="F7" s="44" t="s">
        <v>81</v>
      </c>
      <c r="G7" s="44">
        <v>5.379290703915561E-2</v>
      </c>
      <c r="H7" s="4"/>
    </row>
    <row r="8" spans="1:8" x14ac:dyDescent="0.25">
      <c r="A8" s="47" t="s">
        <v>32</v>
      </c>
      <c r="B8" s="44">
        <v>0.30535995831852797</v>
      </c>
      <c r="C8" s="44">
        <v>2.4890806025563237E-2</v>
      </c>
      <c r="D8" s="44">
        <v>0.12332923365260939</v>
      </c>
      <c r="E8" s="44">
        <v>0.46356147360209354</v>
      </c>
      <c r="F8" s="44">
        <v>2.2859489072449106E-2</v>
      </c>
      <c r="G8" s="44">
        <v>5.9999622321859604E-2</v>
      </c>
      <c r="H8" s="4"/>
    </row>
    <row r="9" spans="1:8" x14ac:dyDescent="0.25">
      <c r="A9" s="47" t="s">
        <v>33</v>
      </c>
      <c r="B9" s="44">
        <v>0.31541868199438022</v>
      </c>
      <c r="C9" s="44">
        <v>1.8033825888396787E-2</v>
      </c>
      <c r="D9" s="44">
        <v>0.17050555404620793</v>
      </c>
      <c r="E9" s="44">
        <v>0.41211660033626851</v>
      </c>
      <c r="F9" s="44">
        <v>2.6001558976880595E-2</v>
      </c>
      <c r="G9" s="44">
        <v>5.7923467010760392E-2</v>
      </c>
      <c r="H9" s="4"/>
    </row>
    <row r="10" spans="1:8" x14ac:dyDescent="0.25">
      <c r="A10" s="47" t="s">
        <v>37</v>
      </c>
      <c r="B10" s="44">
        <v>0.2415610431682714</v>
      </c>
      <c r="C10" s="44" t="s">
        <v>88</v>
      </c>
      <c r="D10" s="44" t="s">
        <v>86</v>
      </c>
      <c r="E10" s="44" t="s">
        <v>84</v>
      </c>
      <c r="F10" s="44" t="s">
        <v>83</v>
      </c>
      <c r="G10" s="44" t="s">
        <v>82</v>
      </c>
      <c r="H10" s="4"/>
    </row>
    <row r="11" spans="1:8" x14ac:dyDescent="0.25">
      <c r="A11" s="47" t="s">
        <v>1</v>
      </c>
      <c r="B11" s="44">
        <v>0.13499422037621153</v>
      </c>
      <c r="C11" s="44">
        <v>2.2265397802226271E-2</v>
      </c>
      <c r="D11" s="44">
        <v>0.10066213246389888</v>
      </c>
      <c r="E11" s="44">
        <v>0.63316724406099567</v>
      </c>
      <c r="F11" s="44">
        <v>3.788256670169831E-2</v>
      </c>
      <c r="G11" s="44">
        <v>7.1028832679593104E-2</v>
      </c>
      <c r="H11" s="4"/>
    </row>
    <row r="12" spans="1:8" x14ac:dyDescent="0.25">
      <c r="A12" s="47" t="s">
        <v>2</v>
      </c>
      <c r="B12" s="44">
        <v>0.20855863033975075</v>
      </c>
      <c r="C12" s="44" t="s">
        <v>89</v>
      </c>
      <c r="D12" s="44">
        <v>9.8540254182415202E-2</v>
      </c>
      <c r="E12" s="44">
        <v>0.55062350305055641</v>
      </c>
      <c r="F12" s="44" t="s">
        <v>85</v>
      </c>
      <c r="G12" s="44">
        <v>9.2425226524530432E-2</v>
      </c>
      <c r="H12" s="4"/>
    </row>
    <row r="13" spans="1:8" ht="15.75" thickBot="1" x14ac:dyDescent="0.3">
      <c r="A13" s="69" t="s">
        <v>38</v>
      </c>
      <c r="B13" s="91" t="s">
        <v>90</v>
      </c>
      <c r="C13" s="91" t="s">
        <v>83</v>
      </c>
      <c r="D13" s="91" t="s">
        <v>87</v>
      </c>
      <c r="E13" s="91">
        <v>0.6982510615916101</v>
      </c>
      <c r="F13" s="91">
        <v>0.16389695366487556</v>
      </c>
      <c r="G13" s="91">
        <v>0.13639977373295417</v>
      </c>
      <c r="H13" s="4"/>
    </row>
    <row r="14" spans="1:8" ht="15.75" thickTop="1" x14ac:dyDescent="0.25">
      <c r="A14" s="48" t="s">
        <v>170</v>
      </c>
      <c r="B14" s="44"/>
      <c r="C14" s="44"/>
      <c r="D14" s="44"/>
      <c r="E14" s="44"/>
      <c r="F14" s="44"/>
      <c r="G14" s="44"/>
      <c r="H14" s="4"/>
    </row>
    <row r="15" spans="1:8" x14ac:dyDescent="0.25">
      <c r="A15" s="49" t="s">
        <v>51</v>
      </c>
      <c r="B15" s="148">
        <v>0.40671738365257926</v>
      </c>
      <c r="C15" s="148" t="s">
        <v>91</v>
      </c>
      <c r="D15" s="148">
        <v>0.15765047357070427</v>
      </c>
      <c r="E15" s="148">
        <v>0.35544178287038475</v>
      </c>
      <c r="F15" s="148">
        <v>1.6859482627514574E-2</v>
      </c>
      <c r="G15" s="148">
        <v>5.6732707643548076E-2</v>
      </c>
      <c r="H15" s="4"/>
    </row>
    <row r="16" spans="1:8" x14ac:dyDescent="0.25">
      <c r="A16" s="47" t="s">
        <v>0</v>
      </c>
      <c r="B16" s="148">
        <v>0.35867519909580919</v>
      </c>
      <c r="C16" s="148" t="s">
        <v>87</v>
      </c>
      <c r="D16" s="148">
        <v>0.19347890515724583</v>
      </c>
      <c r="E16" s="148">
        <v>0.38119546634506735</v>
      </c>
      <c r="F16" s="148" t="s">
        <v>93</v>
      </c>
      <c r="G16" s="148" t="s">
        <v>96</v>
      </c>
      <c r="H16" s="4"/>
    </row>
    <row r="17" spans="1:9" x14ac:dyDescent="0.25">
      <c r="A17" s="47" t="s">
        <v>32</v>
      </c>
      <c r="B17" s="148">
        <v>0.44794337158342801</v>
      </c>
      <c r="C17" s="148" t="s">
        <v>92</v>
      </c>
      <c r="D17" s="148">
        <v>0.14149331026342929</v>
      </c>
      <c r="E17" s="148">
        <v>0.32556117988402461</v>
      </c>
      <c r="F17" s="148" t="s">
        <v>94</v>
      </c>
      <c r="G17" s="148">
        <v>6.0168650617091604E-2</v>
      </c>
      <c r="H17" s="4"/>
    </row>
    <row r="18" spans="1:9" x14ac:dyDescent="0.25">
      <c r="A18" s="47" t="s">
        <v>33</v>
      </c>
      <c r="B18" s="148">
        <v>0.45449598552842285</v>
      </c>
      <c r="C18" s="148" t="s">
        <v>80</v>
      </c>
      <c r="D18" s="148">
        <v>0.19469343836598801</v>
      </c>
      <c r="E18" s="148">
        <v>0.28413642023328428</v>
      </c>
      <c r="F18" s="148" t="s">
        <v>95</v>
      </c>
      <c r="G18" s="148">
        <v>4.6258885292193283E-2</v>
      </c>
      <c r="H18" s="4"/>
      <c r="I18" s="18"/>
    </row>
    <row r="19" spans="1:9" ht="15.75" thickBot="1" x14ac:dyDescent="0.3">
      <c r="A19" s="69" t="s">
        <v>1</v>
      </c>
      <c r="B19" s="149">
        <v>0.40632565338860471</v>
      </c>
      <c r="C19" s="149" t="s">
        <v>80</v>
      </c>
      <c r="D19" s="149">
        <v>0.15065252242431845</v>
      </c>
      <c r="E19" s="149">
        <v>0.37377388233795084</v>
      </c>
      <c r="F19" s="149">
        <v>1.5755727730616783E-2</v>
      </c>
      <c r="G19" s="149">
        <v>4.7814086472606349E-2</v>
      </c>
      <c r="H19" s="4"/>
      <c r="I19" s="18"/>
    </row>
    <row r="20" spans="1:9" ht="15.75" thickTop="1" x14ac:dyDescent="0.25">
      <c r="A20" s="48" t="s">
        <v>171</v>
      </c>
      <c r="B20" s="148"/>
      <c r="C20" s="148"/>
      <c r="D20" s="148"/>
      <c r="E20" s="148"/>
      <c r="F20" s="148"/>
      <c r="G20" s="148"/>
      <c r="H20" s="4"/>
      <c r="I20" s="18"/>
    </row>
    <row r="21" spans="1:9" x14ac:dyDescent="0.25">
      <c r="A21" s="49" t="s">
        <v>51</v>
      </c>
      <c r="B21" s="148">
        <v>0.2648540036611981</v>
      </c>
      <c r="C21" s="148">
        <v>1.3713472917860537E-2</v>
      </c>
      <c r="D21" s="148">
        <v>0.15736683741300692</v>
      </c>
      <c r="E21" s="148">
        <v>0.47519748013495455</v>
      </c>
      <c r="F21" s="148">
        <v>2.2933821290215047E-2</v>
      </c>
      <c r="G21" s="148">
        <v>6.5934128050148477E-2</v>
      </c>
      <c r="H21" s="4"/>
      <c r="I21" s="18"/>
    </row>
    <row r="22" spans="1:9" x14ac:dyDescent="0.25">
      <c r="A22" s="47" t="s">
        <v>0</v>
      </c>
      <c r="B22" s="148">
        <v>0.26899845019785545</v>
      </c>
      <c r="C22" s="148">
        <v>0</v>
      </c>
      <c r="D22" s="148">
        <v>0.17992730877250951</v>
      </c>
      <c r="E22" s="148">
        <v>0.43300291866292195</v>
      </c>
      <c r="F22" s="148" t="s">
        <v>99</v>
      </c>
      <c r="G22" s="148" t="s">
        <v>88</v>
      </c>
      <c r="H22" s="4"/>
      <c r="I22" s="18"/>
    </row>
    <row r="23" spans="1:9" x14ac:dyDescent="0.25">
      <c r="A23" s="47" t="s">
        <v>32</v>
      </c>
      <c r="B23" s="148">
        <v>0.29311389137623772</v>
      </c>
      <c r="C23" s="148" t="s">
        <v>97</v>
      </c>
      <c r="D23" s="148">
        <v>0.13831110026440674</v>
      </c>
      <c r="E23" s="148">
        <v>0.47655436266583023</v>
      </c>
      <c r="F23" s="148" t="s">
        <v>94</v>
      </c>
      <c r="G23" s="148">
        <v>4.5451554016076139E-2</v>
      </c>
      <c r="H23" s="4"/>
      <c r="I23" s="18"/>
    </row>
    <row r="24" spans="1:9" x14ac:dyDescent="0.25">
      <c r="A24" s="47" t="s">
        <v>33</v>
      </c>
      <c r="B24" s="148">
        <v>0.33479912103837745</v>
      </c>
      <c r="C24" s="148" t="s">
        <v>95</v>
      </c>
      <c r="D24" s="148">
        <v>0.19441986971105613</v>
      </c>
      <c r="E24" s="148">
        <v>0.38713206888846996</v>
      </c>
      <c r="F24" s="148" t="s">
        <v>100</v>
      </c>
      <c r="G24" s="148">
        <v>5.7697291018545864E-2</v>
      </c>
      <c r="H24" s="4"/>
    </row>
    <row r="25" spans="1:9" ht="15.75" thickBot="1" x14ac:dyDescent="0.3">
      <c r="A25" s="69" t="s">
        <v>1</v>
      </c>
      <c r="B25" s="149">
        <v>0.23805854869051485</v>
      </c>
      <c r="C25" s="149" t="s">
        <v>98</v>
      </c>
      <c r="D25" s="149">
        <v>0.15305697075224389</v>
      </c>
      <c r="E25" s="149">
        <v>0.5138567859046459</v>
      </c>
      <c r="F25" s="149">
        <v>1.885413408498389E-2</v>
      </c>
      <c r="G25" s="149">
        <v>6.5275537855579727E-2</v>
      </c>
      <c r="H25" s="4"/>
    </row>
    <row r="26" spans="1:9" ht="15.75" thickTop="1" x14ac:dyDescent="0.25">
      <c r="A26" s="48" t="s">
        <v>172</v>
      </c>
      <c r="B26" s="148"/>
      <c r="C26" s="148"/>
      <c r="D26" s="148"/>
      <c r="E26" s="148"/>
      <c r="F26" s="148"/>
      <c r="G26" s="148"/>
      <c r="H26" s="4"/>
    </row>
    <row r="27" spans="1:9" x14ac:dyDescent="0.25">
      <c r="A27" s="49" t="s">
        <v>51</v>
      </c>
      <c r="B27" s="148">
        <v>3.1015576453839316E-2</v>
      </c>
      <c r="C27" s="148">
        <v>2.5173806901307667E-2</v>
      </c>
      <c r="D27" s="148">
        <v>9.1873912868649071E-2</v>
      </c>
      <c r="E27" s="148">
        <v>0.72615947265949077</v>
      </c>
      <c r="F27" s="148">
        <v>4.6982660541281807E-2</v>
      </c>
      <c r="G27" s="148">
        <v>7.879491476396476E-2</v>
      </c>
      <c r="H27" s="4"/>
    </row>
    <row r="28" spans="1:9" x14ac:dyDescent="0.25">
      <c r="A28" s="47" t="s">
        <v>0</v>
      </c>
      <c r="B28" s="148">
        <v>3.1012355023604093E-2</v>
      </c>
      <c r="C28" s="148" t="s">
        <v>101</v>
      </c>
      <c r="D28" s="148">
        <v>0.12966760207784075</v>
      </c>
      <c r="E28" s="148">
        <v>0.74533124203604395</v>
      </c>
      <c r="F28" s="148" t="s">
        <v>104</v>
      </c>
      <c r="G28" s="148">
        <v>4.1511878798524554E-2</v>
      </c>
    </row>
    <row r="29" spans="1:9" x14ac:dyDescent="0.25">
      <c r="A29" s="47" t="s">
        <v>32</v>
      </c>
      <c r="B29" s="148">
        <v>3.3395787341629984E-2</v>
      </c>
      <c r="C29" s="148" t="s">
        <v>102</v>
      </c>
      <c r="D29" s="148">
        <v>8.136611223741827E-2</v>
      </c>
      <c r="E29" s="148">
        <v>0.73537803894167286</v>
      </c>
      <c r="F29" s="148" t="s">
        <v>105</v>
      </c>
      <c r="G29" s="148" t="s">
        <v>107</v>
      </c>
    </row>
    <row r="30" spans="1:9" x14ac:dyDescent="0.25">
      <c r="A30" s="47" t="s">
        <v>33</v>
      </c>
      <c r="B30" s="148">
        <v>6.8427007240575419E-2</v>
      </c>
      <c r="C30" s="148" t="s">
        <v>103</v>
      </c>
      <c r="D30" s="148">
        <v>0.13693562980206936</v>
      </c>
      <c r="E30" s="148">
        <v>0.65051239209299516</v>
      </c>
      <c r="F30" s="148" t="s">
        <v>106</v>
      </c>
      <c r="G30" s="148">
        <v>9.1555597152750648E-2</v>
      </c>
    </row>
    <row r="31" spans="1:9" ht="15.75" thickBot="1" x14ac:dyDescent="0.3">
      <c r="A31" s="69" t="s">
        <v>1</v>
      </c>
      <c r="B31" s="149">
        <v>2.502739289990067E-2</v>
      </c>
      <c r="C31" s="149">
        <v>2.8793358253758467E-2</v>
      </c>
      <c r="D31" s="149">
        <v>8.7726437253127704E-2</v>
      </c>
      <c r="E31" s="149">
        <v>0.73630126974422916</v>
      </c>
      <c r="F31" s="149">
        <v>3.9605794829109232E-2</v>
      </c>
      <c r="G31" s="149">
        <v>8.2545665162756507E-2</v>
      </c>
    </row>
    <row r="32" spans="1:9" ht="15.75" thickTop="1" x14ac:dyDescent="0.25">
      <c r="A32" s="48" t="s">
        <v>173</v>
      </c>
      <c r="B32" s="148"/>
      <c r="C32" s="148"/>
      <c r="D32" s="148"/>
      <c r="E32" s="148"/>
      <c r="F32" s="148"/>
      <c r="G32" s="148"/>
    </row>
    <row r="33" spans="1:7" x14ac:dyDescent="0.25">
      <c r="A33" s="49" t="s">
        <v>51</v>
      </c>
      <c r="B33" s="150">
        <v>3.492467653956644E-3</v>
      </c>
      <c r="C33" s="150">
        <v>3.8417518120730604E-2</v>
      </c>
      <c r="D33" s="150">
        <v>4.0585361106303029E-2</v>
      </c>
      <c r="E33" s="150">
        <v>0.76118616640341563</v>
      </c>
      <c r="F33" s="150">
        <v>7.3670889139943616E-2</v>
      </c>
      <c r="G33" s="150">
        <v>8.2647398147806417E-2</v>
      </c>
    </row>
    <row r="34" spans="1:7" x14ac:dyDescent="0.25">
      <c r="A34" s="47" t="s">
        <v>0</v>
      </c>
      <c r="B34" s="150">
        <v>4.3129612229889621E-3</v>
      </c>
      <c r="C34" s="148" t="s">
        <v>113</v>
      </c>
      <c r="D34" s="148" t="s">
        <v>111</v>
      </c>
      <c r="E34" s="148">
        <v>0.74141605667683619</v>
      </c>
      <c r="F34" s="148" t="s">
        <v>117</v>
      </c>
      <c r="G34" s="148" t="s">
        <v>108</v>
      </c>
    </row>
    <row r="35" spans="1:7" x14ac:dyDescent="0.25">
      <c r="A35" s="47" t="s">
        <v>32</v>
      </c>
      <c r="B35" s="150">
        <v>4.3492642325990054E-3</v>
      </c>
      <c r="C35" s="148" t="s">
        <v>114</v>
      </c>
      <c r="D35" s="148" t="s">
        <v>104</v>
      </c>
      <c r="E35" s="148">
        <v>0.73918092954170456</v>
      </c>
      <c r="F35" s="148" t="s">
        <v>109</v>
      </c>
      <c r="G35" s="148">
        <v>0.10482016257668625</v>
      </c>
    </row>
    <row r="36" spans="1:7" x14ac:dyDescent="0.25">
      <c r="A36" s="47" t="s">
        <v>33</v>
      </c>
      <c r="B36" s="150">
        <v>1.6151709292479466E-3</v>
      </c>
      <c r="C36" s="148" t="s">
        <v>115</v>
      </c>
      <c r="D36" s="148" t="s">
        <v>112</v>
      </c>
      <c r="E36" s="148">
        <v>0.71175069227640164</v>
      </c>
      <c r="F36" s="148" t="s">
        <v>110</v>
      </c>
      <c r="G36" s="148">
        <v>6.4183383296835497E-2</v>
      </c>
    </row>
    <row r="37" spans="1:7" ht="15.75" thickBot="1" x14ac:dyDescent="0.3">
      <c r="A37" s="69" t="s">
        <v>1</v>
      </c>
      <c r="B37" s="151">
        <v>3.4305802325205448E-3</v>
      </c>
      <c r="C37" s="149" t="s">
        <v>116</v>
      </c>
      <c r="D37" s="149">
        <v>4.4923620357087565E-2</v>
      </c>
      <c r="E37" s="149">
        <v>0.7764379071976435</v>
      </c>
      <c r="F37" s="149">
        <v>6.2652293794629083E-2</v>
      </c>
      <c r="G37" s="149">
        <v>7.821960137781557E-2</v>
      </c>
    </row>
    <row r="38" spans="1:7" ht="15.75" thickTop="1" x14ac:dyDescent="0.25">
      <c r="A38" s="21"/>
      <c r="B38" s="153"/>
      <c r="C38" s="153"/>
      <c r="D38" s="153"/>
      <c r="E38" s="153"/>
      <c r="F38" s="153"/>
      <c r="G38" s="153"/>
    </row>
    <row r="39" spans="1:7" x14ac:dyDescent="0.25">
      <c r="A39" s="3" t="s">
        <v>47</v>
      </c>
      <c r="B39" s="133"/>
      <c r="C39" s="133"/>
      <c r="D39" s="133"/>
      <c r="E39" s="133"/>
      <c r="F39" s="133"/>
      <c r="G39" s="133"/>
    </row>
    <row r="40" spans="1:7" x14ac:dyDescent="0.25">
      <c r="A40" s="3" t="s">
        <v>158</v>
      </c>
    </row>
    <row r="41" spans="1:7" x14ac:dyDescent="0.25">
      <c r="A41" s="3" t="s">
        <v>138</v>
      </c>
    </row>
    <row r="42" spans="1:7" x14ac:dyDescent="0.25">
      <c r="A42" s="3" t="s">
        <v>139</v>
      </c>
    </row>
  </sheetData>
  <customSheetViews>
    <customSheetView guid="{2ADF07D0-ADD4-CC4B-AF2B-D1A56BA562CE}">
      <selection activeCell="K47" sqref="K47"/>
      <pageMargins left="0.7" right="0.7" top="0.75" bottom="0.75" header="0.3" footer="0.3"/>
    </customSheetView>
    <customSheetView guid="{5E28F3BF-7430-4470-9F5B-FE15187262DB}" topLeftCell="A13">
      <selection activeCell="K47" sqref="K47"/>
      <pageMargins left="0.7" right="0.7" top="0.75" bottom="0.75" header="0.3" footer="0.3"/>
    </customSheetView>
    <customSheetView guid="{A21E569C-83E4-471E-9881-F4C0C0C3914D}" scale="70">
      <selection activeCell="G46" sqref="C46:G46"/>
      <pageMargins left="0.7" right="0.7" top="0.75" bottom="0.75" header="0.3" footer="0.3"/>
    </customSheetView>
    <customSheetView guid="{93EFD577-EF0F-4EA2-889D-033C9668C3AB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zoomScale="90" zoomScaleNormal="90" workbookViewId="0">
      <selection activeCell="K21" sqref="K21"/>
    </sheetView>
  </sheetViews>
  <sheetFormatPr defaultColWidth="11" defaultRowHeight="15" x14ac:dyDescent="0.25"/>
  <cols>
    <col min="1" max="1" width="32.875" style="3" customWidth="1"/>
    <col min="2" max="2" width="11" style="3"/>
    <col min="3" max="3" width="14" style="3" customWidth="1"/>
    <col min="4" max="4" width="11" style="3"/>
    <col min="5" max="5" width="15" style="3" customWidth="1"/>
    <col min="6" max="6" width="11" style="3"/>
    <col min="7" max="7" width="14.625" style="3" customWidth="1"/>
    <col min="8" max="8" width="11" style="3"/>
    <col min="9" max="9" width="15" style="3" customWidth="1"/>
    <col min="10" max="10" width="11" style="3"/>
    <col min="11" max="11" width="16.125" style="3" customWidth="1"/>
    <col min="12" max="12" width="11" style="3"/>
    <col min="13" max="13" width="16.5" style="3" customWidth="1"/>
    <col min="14" max="14" width="11" style="3"/>
    <col min="15" max="16" width="15.625" style="3" customWidth="1"/>
    <col min="17" max="17" width="14.125" style="3" customWidth="1"/>
    <col min="18" max="18" width="11" style="18"/>
    <col min="19" max="16384" width="11" style="3"/>
  </cols>
  <sheetData>
    <row r="1" spans="1:18" x14ac:dyDescent="0.25">
      <c r="A1" s="250" t="s">
        <v>202</v>
      </c>
    </row>
    <row r="2" spans="1:18" ht="15.75" thickBot="1" x14ac:dyDescent="0.3"/>
    <row r="3" spans="1:18" ht="33.75" customHeight="1" thickTop="1" x14ac:dyDescent="0.25">
      <c r="A3" s="269"/>
      <c r="B3" s="270" t="s">
        <v>20</v>
      </c>
      <c r="C3" s="271"/>
      <c r="D3" s="272" t="s">
        <v>21</v>
      </c>
      <c r="E3" s="271"/>
      <c r="F3" s="272" t="s">
        <v>22</v>
      </c>
      <c r="G3" s="271"/>
      <c r="H3" s="272" t="s">
        <v>118</v>
      </c>
      <c r="I3" s="271"/>
      <c r="J3" s="272" t="s">
        <v>58</v>
      </c>
      <c r="K3" s="271"/>
      <c r="L3" s="272" t="s">
        <v>59</v>
      </c>
      <c r="M3" s="271"/>
      <c r="N3" s="272" t="s">
        <v>60</v>
      </c>
      <c r="O3" s="271"/>
      <c r="P3" s="272" t="s">
        <v>61</v>
      </c>
      <c r="Q3" s="270"/>
    </row>
    <row r="4" spans="1:18" ht="45.75" thickBot="1" x14ac:dyDescent="0.3">
      <c r="A4" s="69"/>
      <c r="B4" s="82" t="s">
        <v>160</v>
      </c>
      <c r="C4" s="95" t="s">
        <v>187</v>
      </c>
      <c r="D4" s="82" t="s">
        <v>160</v>
      </c>
      <c r="E4" s="95" t="s">
        <v>187</v>
      </c>
      <c r="F4" s="82" t="s">
        <v>160</v>
      </c>
      <c r="G4" s="95" t="s">
        <v>187</v>
      </c>
      <c r="H4" s="82" t="s">
        <v>160</v>
      </c>
      <c r="I4" s="95" t="s">
        <v>187</v>
      </c>
      <c r="J4" s="82" t="s">
        <v>160</v>
      </c>
      <c r="K4" s="95" t="s">
        <v>187</v>
      </c>
      <c r="L4" s="82" t="s">
        <v>160</v>
      </c>
      <c r="M4" s="95" t="s">
        <v>187</v>
      </c>
      <c r="N4" s="82" t="s">
        <v>160</v>
      </c>
      <c r="O4" s="95" t="s">
        <v>187</v>
      </c>
      <c r="P4" s="82" t="s">
        <v>160</v>
      </c>
      <c r="Q4" s="82" t="s">
        <v>187</v>
      </c>
      <c r="R4" s="21"/>
    </row>
    <row r="5" spans="1:18" ht="15.75" thickTop="1" x14ac:dyDescent="0.25">
      <c r="A5" s="49" t="s">
        <v>51</v>
      </c>
      <c r="B5" s="44">
        <v>0.323544</v>
      </c>
      <c r="C5" s="98">
        <v>3721.6576416190683</v>
      </c>
      <c r="D5" s="97">
        <v>0.311502</v>
      </c>
      <c r="E5" s="98">
        <v>4044.9820546898573</v>
      </c>
      <c r="F5" s="97">
        <v>0.372832</v>
      </c>
      <c r="G5" s="98">
        <v>6609</v>
      </c>
      <c r="H5" s="97">
        <v>2.1443E-2</v>
      </c>
      <c r="I5" s="98">
        <v>2131</v>
      </c>
      <c r="J5" s="97">
        <v>5.5353000000000006E-2</v>
      </c>
      <c r="K5" s="98">
        <v>8711</v>
      </c>
      <c r="L5" s="97">
        <v>4.4465000000000005E-2</v>
      </c>
      <c r="M5" s="98">
        <v>14027</v>
      </c>
      <c r="N5" s="97">
        <v>0.39454400000000001</v>
      </c>
      <c r="O5" s="98">
        <v>7636</v>
      </c>
      <c r="P5" s="97">
        <v>0.39633000000000002</v>
      </c>
      <c r="Q5" s="154">
        <v>9175</v>
      </c>
    </row>
    <row r="6" spans="1:18" x14ac:dyDescent="0.25">
      <c r="A6" s="47" t="s">
        <v>3</v>
      </c>
      <c r="B6" s="44">
        <v>0.277001</v>
      </c>
      <c r="C6" s="98">
        <v>3426.8280619925558</v>
      </c>
      <c r="D6" s="97">
        <v>0.23575500000000002</v>
      </c>
      <c r="E6" s="98">
        <v>3852.917223388687</v>
      </c>
      <c r="F6" s="97">
        <v>0.29608699999999999</v>
      </c>
      <c r="G6" s="98">
        <v>6274</v>
      </c>
      <c r="H6" s="97" t="s">
        <v>141</v>
      </c>
      <c r="I6" s="154" t="s">
        <v>4</v>
      </c>
      <c r="J6" s="97">
        <v>2.2157E-2</v>
      </c>
      <c r="K6" s="98">
        <v>5779</v>
      </c>
      <c r="L6" s="97">
        <v>1.0666E-2</v>
      </c>
      <c r="M6" s="154" t="s">
        <v>4</v>
      </c>
      <c r="N6" s="97">
        <v>0.310114</v>
      </c>
      <c r="O6" s="98">
        <v>6557</v>
      </c>
      <c r="P6" s="97">
        <v>0.310114</v>
      </c>
      <c r="Q6" s="154">
        <v>7069</v>
      </c>
    </row>
    <row r="7" spans="1:18" x14ac:dyDescent="0.25">
      <c r="A7" s="47" t="s">
        <v>0</v>
      </c>
      <c r="B7" s="44">
        <v>0.24007899999999999</v>
      </c>
      <c r="C7" s="98">
        <v>3985.4872771046203</v>
      </c>
      <c r="D7" s="97">
        <v>0.18756300000000001</v>
      </c>
      <c r="E7" s="98">
        <v>3734.0376300229786</v>
      </c>
      <c r="F7" s="97">
        <v>0.25955600000000001</v>
      </c>
      <c r="G7" s="98">
        <v>6385</v>
      </c>
      <c r="H7" s="97">
        <v>3.0668999999999998E-2</v>
      </c>
      <c r="I7" s="98">
        <v>2173</v>
      </c>
      <c r="J7" s="97">
        <v>4.5899000000000002E-2</v>
      </c>
      <c r="K7" s="98">
        <v>10034</v>
      </c>
      <c r="L7" s="97">
        <v>3.4051999999999999E-2</v>
      </c>
      <c r="M7" s="98">
        <v>16201</v>
      </c>
      <c r="N7" s="97">
        <v>0.28355599999999997</v>
      </c>
      <c r="O7" s="98">
        <v>7801</v>
      </c>
      <c r="P7" s="97">
        <v>0.28455200000000003</v>
      </c>
      <c r="Q7" s="154">
        <v>9713</v>
      </c>
    </row>
    <row r="8" spans="1:18" x14ac:dyDescent="0.25">
      <c r="A8" s="47" t="s">
        <v>32</v>
      </c>
      <c r="B8" s="44">
        <v>0.46176200000000001</v>
      </c>
      <c r="C8" s="98">
        <v>3545.2245962205639</v>
      </c>
      <c r="D8" s="97">
        <v>0.42967799999999995</v>
      </c>
      <c r="E8" s="98">
        <v>4141.170830249629</v>
      </c>
      <c r="F8" s="97">
        <v>0.49809100000000001</v>
      </c>
      <c r="G8" s="98">
        <v>6859</v>
      </c>
      <c r="H8" s="97">
        <v>2.2801999999999999E-2</v>
      </c>
      <c r="I8" s="98">
        <v>2293</v>
      </c>
      <c r="J8" s="97">
        <v>3.8213999999999998E-2</v>
      </c>
      <c r="K8" s="98">
        <v>7434</v>
      </c>
      <c r="L8" s="97">
        <v>5.5035000000000001E-2</v>
      </c>
      <c r="M8" s="98">
        <v>12549</v>
      </c>
      <c r="N8" s="97">
        <v>0.51228799999999997</v>
      </c>
      <c r="O8" s="98">
        <v>7354</v>
      </c>
      <c r="P8" s="97">
        <v>0.51452599999999993</v>
      </c>
      <c r="Q8" s="154">
        <v>8664</v>
      </c>
    </row>
    <row r="9" spans="1:18" x14ac:dyDescent="0.25">
      <c r="A9" s="47" t="s">
        <v>33</v>
      </c>
      <c r="B9" s="44">
        <v>0.26738499999999998</v>
      </c>
      <c r="C9" s="98">
        <v>3735.4242010583989</v>
      </c>
      <c r="D9" s="97">
        <v>0.22785599999999998</v>
      </c>
      <c r="E9" s="98">
        <v>3883.6997928516262</v>
      </c>
      <c r="F9" s="97">
        <v>0.29144200000000003</v>
      </c>
      <c r="G9" s="98">
        <v>6463</v>
      </c>
      <c r="H9" s="97">
        <v>1.6802999999999998E-2</v>
      </c>
      <c r="I9" s="98">
        <v>2162</v>
      </c>
      <c r="J9" s="97">
        <v>3.9351999999999998E-2</v>
      </c>
      <c r="K9" s="98">
        <v>7138</v>
      </c>
      <c r="L9" s="97">
        <v>3.1802000000000004E-2</v>
      </c>
      <c r="M9" s="98">
        <v>12152</v>
      </c>
      <c r="N9" s="97">
        <v>0.31169200000000002</v>
      </c>
      <c r="O9" s="98">
        <v>7109</v>
      </c>
      <c r="P9" s="97">
        <v>0.31286700000000001</v>
      </c>
      <c r="Q9" s="154">
        <v>8318</v>
      </c>
    </row>
    <row r="10" spans="1:18" x14ac:dyDescent="0.25">
      <c r="A10" s="47" t="s">
        <v>37</v>
      </c>
      <c r="B10" s="44">
        <v>0.26012000000000002</v>
      </c>
      <c r="C10" s="98">
        <v>3782.8206212517298</v>
      </c>
      <c r="D10" s="97">
        <v>0.28445500000000001</v>
      </c>
      <c r="E10" s="98">
        <v>4754.073579300768</v>
      </c>
      <c r="F10" s="97">
        <v>0.31447399999999998</v>
      </c>
      <c r="G10" s="98">
        <v>7429</v>
      </c>
      <c r="H10" s="97" t="s">
        <v>140</v>
      </c>
      <c r="I10" s="98">
        <v>1221</v>
      </c>
      <c r="J10" s="97">
        <v>3.1244999999999998E-2</v>
      </c>
      <c r="K10" s="98">
        <v>8226</v>
      </c>
      <c r="L10" s="97">
        <v>3.7280000000000001E-2</v>
      </c>
      <c r="M10" s="154" t="s">
        <v>4</v>
      </c>
      <c r="N10" s="97">
        <v>0.324131</v>
      </c>
      <c r="O10" s="98">
        <v>8021</v>
      </c>
      <c r="P10" s="97">
        <v>0.324131</v>
      </c>
      <c r="Q10" s="154">
        <v>9408</v>
      </c>
    </row>
    <row r="11" spans="1:18" x14ac:dyDescent="0.25">
      <c r="A11" s="47" t="s">
        <v>1</v>
      </c>
      <c r="B11" s="44">
        <v>0.31191600000000003</v>
      </c>
      <c r="C11" s="98">
        <v>3775.5998409828285</v>
      </c>
      <c r="D11" s="97">
        <v>0.32222499999999998</v>
      </c>
      <c r="E11" s="98">
        <v>4067.7787260454652</v>
      </c>
      <c r="F11" s="97">
        <v>0.37931100000000001</v>
      </c>
      <c r="G11" s="98">
        <v>6560</v>
      </c>
      <c r="H11" s="97">
        <v>2.1767999999999999E-2</v>
      </c>
      <c r="I11" s="98">
        <v>2056</v>
      </c>
      <c r="J11" s="97">
        <v>6.8162E-2</v>
      </c>
      <c r="K11" s="98">
        <v>9208</v>
      </c>
      <c r="L11" s="97">
        <v>4.7812E-2</v>
      </c>
      <c r="M11" s="98">
        <v>14834</v>
      </c>
      <c r="N11" s="97">
        <v>0.40354599999999996</v>
      </c>
      <c r="O11" s="98">
        <v>7892</v>
      </c>
      <c r="P11" s="97">
        <v>0.40555399999999997</v>
      </c>
      <c r="Q11" s="154">
        <v>9602</v>
      </c>
    </row>
    <row r="12" spans="1:18" ht="15.75" thickBot="1" x14ac:dyDescent="0.3">
      <c r="A12" s="69" t="s">
        <v>2</v>
      </c>
      <c r="B12" s="91">
        <v>0.37076399999999998</v>
      </c>
      <c r="C12" s="111">
        <v>3711.2556774659893</v>
      </c>
      <c r="D12" s="112">
        <v>0.33598700000000004</v>
      </c>
      <c r="E12" s="111">
        <v>4047.6268427052232</v>
      </c>
      <c r="F12" s="112">
        <v>0.40383600000000003</v>
      </c>
      <c r="G12" s="111">
        <v>6775</v>
      </c>
      <c r="H12" s="112">
        <v>2.5781999999999999E-2</v>
      </c>
      <c r="I12" s="111">
        <v>2143</v>
      </c>
      <c r="J12" s="112">
        <v>5.5732999999999998E-2</v>
      </c>
      <c r="K12" s="111">
        <v>8239</v>
      </c>
      <c r="L12" s="112">
        <v>4.6172000000000005E-2</v>
      </c>
      <c r="M12" s="111">
        <v>14060</v>
      </c>
      <c r="N12" s="112">
        <v>0.42856900000000003</v>
      </c>
      <c r="O12" s="111">
        <v>7635</v>
      </c>
      <c r="P12" s="112">
        <v>0.43045</v>
      </c>
      <c r="Q12" s="155">
        <v>9110</v>
      </c>
    </row>
    <row r="13" spans="1:18" ht="15.75" thickTop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8" x14ac:dyDescent="0.25">
      <c r="A14" s="21" t="s">
        <v>47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8" x14ac:dyDescent="0.25">
      <c r="A15" s="3" t="s">
        <v>159</v>
      </c>
    </row>
    <row r="16" spans="1:18" x14ac:dyDescent="0.25">
      <c r="A16" s="1" t="s">
        <v>65</v>
      </c>
    </row>
    <row r="17" spans="1:1" x14ac:dyDescent="0.25">
      <c r="A17" s="3" t="s">
        <v>138</v>
      </c>
    </row>
    <row r="18" spans="1:1" x14ac:dyDescent="0.25">
      <c r="A18" s="3" t="s">
        <v>139</v>
      </c>
    </row>
  </sheetData>
  <customSheetViews>
    <customSheetView guid="{2ADF07D0-ADD4-CC4B-AF2B-D1A56BA562CE}">
      <selection activeCell="P29" sqref="P29"/>
      <pageMargins left="0.7" right="0.7" top="0.75" bottom="0.75" header="0.3" footer="0.3"/>
    </customSheetView>
    <customSheetView guid="{5E28F3BF-7430-4470-9F5B-FE15187262DB}" topLeftCell="A7">
      <selection activeCell="P29" sqref="P29"/>
      <pageMargins left="0.7" right="0.7" top="0.75" bottom="0.75" header="0.3" footer="0.3"/>
    </customSheetView>
    <customSheetView guid="{A21E569C-83E4-471E-9881-F4C0C0C3914D}">
      <selection activeCell="G26" sqref="G26"/>
      <pageMargins left="0.7" right="0.7" top="0.75" bottom="0.75" header="0.3" footer="0.3"/>
    </customSheetView>
    <customSheetView guid="{93EFD577-EF0F-4EA2-889D-033C9668C3AB}">
      <selection activeCell="D20" sqref="D20"/>
      <pageMargins left="0.7" right="0.7" top="0.75" bottom="0.75" header="0.3" footer="0.3"/>
    </customSheetView>
  </customSheetViews>
  <mergeCells count="8">
    <mergeCell ref="N3:O3"/>
    <mergeCell ref="P3:Q3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FDC6918979114C9235E7B8217FCB4D" ma:contentTypeVersion="8" ma:contentTypeDescription="Create a new document." ma:contentTypeScope="" ma:versionID="85a4ec841043e02dec60bfed9ee9fb97">
  <xsd:schema xmlns:xsd="http://www.w3.org/2001/XMLSchema" xmlns:xs="http://www.w3.org/2001/XMLSchema" xmlns:p="http://schemas.microsoft.com/office/2006/metadata/properties" xmlns:ns2="ef9dc3ff-541d-4160-b3de-84477249441d" targetNamespace="http://schemas.microsoft.com/office/2006/metadata/properties" ma:root="true" ma:fieldsID="5ef30460e732b0af6b247d923b76fbf2" ns2:_="">
    <xsd:import namespace="ef9dc3ff-541d-4160-b3de-8447724944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9dc3ff-541d-4160-b3de-844772494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C12344-3B38-40B2-A7E1-BEFDB77241E5}"/>
</file>

<file path=customXml/itemProps2.xml><?xml version="1.0" encoding="utf-8"?>
<ds:datastoreItem xmlns:ds="http://schemas.openxmlformats.org/officeDocument/2006/customXml" ds:itemID="{667A3014-9FA8-4768-AF6B-2250BA72C655}"/>
</file>

<file path=customXml/itemProps3.xml><?xml version="1.0" encoding="utf-8"?>
<ds:datastoreItem xmlns:ds="http://schemas.openxmlformats.org/officeDocument/2006/customXml" ds:itemID="{429518B1-A9E6-454E-A22F-56906E21C3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F7.1</vt:lpstr>
      <vt:lpstr>F7.2</vt:lpstr>
      <vt:lpstr>F7.3</vt:lpstr>
      <vt:lpstr>F7.4</vt:lpstr>
      <vt:lpstr>T7.1</vt:lpstr>
      <vt:lpstr>F7.5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Sandy Baum</dc:creator>
  <cp:lastModifiedBy>Taylor, Morgan</cp:lastModifiedBy>
  <dcterms:created xsi:type="dcterms:W3CDTF">2018-08-11T23:45:14Z</dcterms:created>
  <dcterms:modified xsi:type="dcterms:W3CDTF">2019-01-24T19:26:30Z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0x010100C7FDC6918979114C9235E7B8217FCB4D</vt:lpwstr>
  </property>
</Properties>
</file>